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Summary" sheetId="1" r:id="rId1"/>
    <sheet name="BUF" sheetId="2" r:id="rId2"/>
    <sheet name="NMA" sheetId="3" r:id="rId3"/>
    <sheet name="MAN" sheetId="4" r:id="rId4"/>
    <sheet name="EKU" sheetId="5" r:id="rId5"/>
    <sheet name="JHB" sheetId="6" r:id="rId6"/>
    <sheet name="TSH" sheetId="7" r:id="rId7"/>
    <sheet name="ETH" sheetId="8" r:id="rId8"/>
    <sheet name="CPT" sheetId="9" r:id="rId9"/>
  </sheets>
  <definedNames>
    <definedName name="_xlnm.Print_Area" localSheetId="1">'BUF'!$A$1:$Q$40</definedName>
    <definedName name="_xlnm.Print_Area" localSheetId="8">'CPT'!$A$1:$Q$40</definedName>
    <definedName name="_xlnm.Print_Area" localSheetId="4">'EKU'!$A$1:$Q$40</definedName>
    <definedName name="_xlnm.Print_Area" localSheetId="7">'ETH'!$A$1:$Q$40</definedName>
    <definedName name="_xlnm.Print_Area" localSheetId="5">'JHB'!$A$1:$Q$40</definedName>
    <definedName name="_xlnm.Print_Area" localSheetId="3">'MAN'!$A$1:$Q$40</definedName>
    <definedName name="_xlnm.Print_Area" localSheetId="2">'NMA'!$A$1:$Q$40</definedName>
    <definedName name="_xlnm.Print_Area" localSheetId="0">'Summary'!$A$1:$Q$40</definedName>
    <definedName name="_xlnm.Print_Area" localSheetId="6">'TSH'!$A$1:$Q$40</definedName>
  </definedNames>
  <calcPr fullCalcOnLoad="1"/>
</workbook>
</file>

<file path=xl/sharedStrings.xml><?xml version="1.0" encoding="utf-8"?>
<sst xmlns="http://schemas.openxmlformats.org/spreadsheetml/2006/main" count="512" uniqueCount="65">
  <si>
    <t>Eastern Cape: Buffalo City(BUF) - Table SA29 Budgeted Monthly Capital Expenditure by Functional Classification and Funding for 4th Quarter ended 30 June 2020 (Figures Finalised as at 2020/10/30)</t>
  </si>
  <si>
    <t>Description</t>
  </si>
  <si>
    <t>Ref</t>
  </si>
  <si>
    <t>2020/21</t>
  </si>
  <si>
    <t>2020/21 Medium Term Revenue &amp; Expenditure Framework</t>
  </si>
  <si>
    <t>R thousands</t>
  </si>
  <si>
    <t>1</t>
  </si>
  <si>
    <t>M01 July</t>
  </si>
  <si>
    <t>M02 Aug</t>
  </si>
  <si>
    <t>M03 Sept</t>
  </si>
  <si>
    <t>M04 Oct</t>
  </si>
  <si>
    <t>M05 Nov</t>
  </si>
  <si>
    <t>M06 Dec</t>
  </si>
  <si>
    <t>M07 Jan</t>
  </si>
  <si>
    <t>M08 Feb</t>
  </si>
  <si>
    <t>M09 Mar</t>
  </si>
  <si>
    <t>M10 Apr</t>
  </si>
  <si>
    <t>M11 May</t>
  </si>
  <si>
    <t>M12 June</t>
  </si>
  <si>
    <t>Budget Year 2020/21</t>
  </si>
  <si>
    <t>Budget Year 2021/22</t>
  </si>
  <si>
    <t>Budget Year 2022/23</t>
  </si>
  <si>
    <t>Capital Expenditure - Functional</t>
  </si>
  <si>
    <t>Municipal governance and administration</t>
  </si>
  <si>
    <t>Executive and council</t>
  </si>
  <si>
    <t>Finance and administration</t>
  </si>
  <si>
    <t>Internal audit</t>
  </si>
  <si>
    <t>Community and public safety</t>
  </si>
  <si>
    <t>Community and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</si>
  <si>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</si>
  <si>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</si>
  <si>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</si>
  <si>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</si>
  <si>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</si>
  <si>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</si>
  <si>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</si>
  <si>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</si>
  <si>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</si>
  <si>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Energy sources</t>
  </si>
  <si>
    <t>Water management</t>
  </si>
  <si>
    <t>Waste water management</t>
  </si>
  <si>
    <t>Waste management</t>
  </si>
  <si>
    <t>Other</t>
  </si>
  <si>
    <t>Total Capital Expenditure - Functional</t>
  </si>
  <si>
    <t>2</t>
  </si>
  <si>
    <t>Funded by</t>
  </si>
  <si>
    <t>National Government</t>
  </si>
  <si>
    <t>Provincial Government</t>
  </si>
  <si>
    <t>District Municipality</t>
  </si>
  <si>
    <t>Transfers and subsidies - capital (monetary allocations) (Nat / Prov Departm Agencies, Households, Non-profit Institutions, Private Enterprises, Public Corporatons, Higher Educ Institutions)</t>
  </si>
  <si>
    <t>Transfers recognised - capital</t>
  </si>
  <si>
    <t>Borrowing</t>
  </si>
  <si>
    <t>Internally generated funds</t>
  </si>
  <si>
    <t>Total Capital Funding</t>
  </si>
  <si>
    <t>Eastern Cape: Nelson Mandela Bay(NMA) - Table SA29 Budgeted Monthly Capital Expenditure by Functional Classification and Funding for 4th Quarter ended 30 June 2020 (Figures Finalised as at 2020/10/30)</t>
  </si>
  <si>
    <t>Free State: Mangaung(MAN) - Table SA29 Budgeted Monthly Capital Expenditure by Functional Classification and Funding for 4th Quarter ended 30 June 2020 (Figures Finalised as at 2020/10/30)</t>
  </si>
  <si>
    <t>Gauteng: City of Ekurhuleni(EKU) - Table SA29 Budgeted Monthly Capital Expenditure by Functional Classification and Funding for 4th Quarter ended 30 June 2020 (Figures Finalised as at 2020/10/30)</t>
  </si>
  <si>
    <t>Gauteng: City of Johannesburg(JHB) - Table SA29 Budgeted Monthly Capital Expenditure by Functional Classification and Funding for 4th Quarter ended 30 June 2020 (Figures Finalised as at 2020/10/30)</t>
  </si>
  <si>
    <t>Gauteng: City of Tshwane(TSH) - Table SA29 Budgeted Monthly Capital Expenditure by Functional Classification and Funding for 4th Quarter ended 30 June 2020 (Figures Finalised as at 2020/10/30)</t>
  </si>
  <si>
    <t>Kwazulu-Natal: eThekwini(ETH) - Table SA29 Budgeted Monthly Capital Expenditure by Functional Classification and Funding for 4th Quarter ended 30 June 2020 (Figures Finalised as at 2020/10/30)</t>
  </si>
  <si>
    <t>Western Cape: Cape Town(CPT) - Table SA29 Budgeted Monthly Capital Expenditure by Functional Classification and Funding for 4th Quarter ended 30 June 2020 (Figures Finalised as at 2020/10/30)</t>
  </si>
  <si>
    <t>Summary - Table SA29 Budgeted Monthly Capital Expenditure by Functional Classification and Funding for 4th Quarter ended 30 June 2020 (Figures Finalised as at 2020/10/30)</t>
  </si>
  <si>
    <t>References</t>
  </si>
  <si>
    <t>1. Table should be completed as either Multi-Year expenditure appropriation or Budget Year and Forward Year estimates</t>
  </si>
  <si>
    <t>2. Total Capital Expenditure must reconcile to Budgeted Capital Expenditure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</si>
</sst>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_(* #,##0,_);_(* \(#,##0,\);_(* &quot;–&quot;?_);_(@_)"/>
    <numFmt numFmtId="178" formatCode="#,###,;\(#,###,\)"/>
    <numFmt numFmtId="179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left" indent="1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center"/>
      <protection/>
    </xf>
    <xf numFmtId="0" fontId="5" fillId="0" borderId="10" xfId="0" applyNumberFormat="1" applyFont="1" applyBorder="1" applyAlignment="1" applyProtection="1">
      <alignment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left"/>
      <protection/>
    </xf>
    <xf numFmtId="0" fontId="9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178" fontId="6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 horizontal="left"/>
      <protection/>
    </xf>
    <xf numFmtId="0" fontId="9" fillId="0" borderId="0" xfId="0" applyFont="1" applyBorder="1" applyAlignment="1" applyProtection="1" quotePrefix="1">
      <alignment horizontal="left" wrapText="1"/>
      <protection/>
    </xf>
    <xf numFmtId="0" fontId="5" fillId="0" borderId="0" xfId="0" applyFont="1" applyAlignment="1">
      <alignment/>
    </xf>
    <xf numFmtId="179" fontId="3" fillId="0" borderId="11" xfId="0" applyNumberFormat="1" applyFont="1" applyFill="1" applyBorder="1" applyAlignment="1" applyProtection="1">
      <alignment/>
      <protection/>
    </xf>
    <xf numFmtId="179" fontId="3" fillId="0" borderId="15" xfId="0" applyNumberFormat="1" applyFont="1" applyFill="1" applyBorder="1" applyAlignment="1" applyProtection="1">
      <alignment/>
      <protection/>
    </xf>
    <xf numFmtId="179" fontId="3" fillId="0" borderId="16" xfId="0" applyNumberFormat="1" applyFont="1" applyFill="1" applyBorder="1" applyAlignment="1" applyProtection="1">
      <alignment/>
      <protection/>
    </xf>
    <xf numFmtId="179" fontId="5" fillId="0" borderId="11" xfId="0" applyNumberFormat="1" applyFont="1" applyFill="1" applyBorder="1" applyAlignment="1" applyProtection="1">
      <alignment/>
      <protection/>
    </xf>
    <xf numFmtId="179" fontId="5" fillId="0" borderId="15" xfId="0" applyNumberFormat="1" applyFont="1" applyFill="1" applyBorder="1" applyAlignment="1" applyProtection="1">
      <alignment/>
      <protection/>
    </xf>
    <xf numFmtId="179" fontId="5" fillId="0" borderId="17" xfId="0" applyNumberFormat="1" applyFont="1" applyFill="1" applyBorder="1" applyAlignment="1" applyProtection="1">
      <alignment/>
      <protection/>
    </xf>
    <xf numFmtId="179" fontId="5" fillId="0" borderId="18" xfId="0" applyNumberFormat="1" applyFont="1" applyFill="1" applyBorder="1" applyAlignment="1" applyProtection="1">
      <alignment/>
      <protection/>
    </xf>
    <xf numFmtId="179" fontId="5" fillId="0" borderId="11" xfId="42" applyNumberFormat="1" applyFont="1" applyFill="1" applyBorder="1" applyAlignment="1" applyProtection="1">
      <alignment/>
      <protection/>
    </xf>
    <xf numFmtId="179" fontId="5" fillId="0" borderId="15" xfId="42" applyNumberFormat="1" applyFont="1" applyFill="1" applyBorder="1" applyAlignment="1" applyProtection="1">
      <alignment/>
      <protection/>
    </xf>
    <xf numFmtId="179" fontId="5" fillId="0" borderId="17" xfId="42" applyNumberFormat="1" applyFont="1" applyFill="1" applyBorder="1" applyAlignment="1" applyProtection="1">
      <alignment/>
      <protection/>
    </xf>
    <xf numFmtId="179" fontId="5" fillId="0" borderId="18" xfId="42" applyNumberFormat="1" applyFont="1" applyFill="1" applyBorder="1" applyAlignment="1" applyProtection="1">
      <alignment/>
      <protection/>
    </xf>
    <xf numFmtId="179" fontId="3" fillId="0" borderId="17" xfId="0" applyNumberFormat="1" applyFont="1" applyFill="1" applyBorder="1" applyAlignment="1" applyProtection="1">
      <alignment/>
      <protection/>
    </xf>
    <xf numFmtId="179" fontId="3" fillId="0" borderId="18" xfId="0" applyNumberFormat="1" applyFont="1" applyFill="1" applyBorder="1" applyAlignment="1" applyProtection="1">
      <alignment/>
      <protection/>
    </xf>
    <xf numFmtId="179" fontId="5" fillId="0" borderId="16" xfId="0" applyNumberFormat="1" applyFont="1" applyFill="1" applyBorder="1" applyAlignment="1" applyProtection="1">
      <alignment/>
      <protection/>
    </xf>
    <xf numFmtId="179" fontId="3" fillId="0" borderId="19" xfId="0" applyNumberFormat="1" applyFont="1" applyFill="1" applyBorder="1" applyAlignment="1" applyProtection="1">
      <alignment/>
      <protection/>
    </xf>
    <xf numFmtId="179" fontId="3" fillId="0" borderId="20" xfId="0" applyNumberFormat="1" applyFont="1" applyFill="1" applyBorder="1" applyAlignment="1" applyProtection="1">
      <alignment/>
      <protection/>
    </xf>
    <xf numFmtId="179" fontId="3" fillId="0" borderId="21" xfId="0" applyNumberFormat="1" applyFont="1" applyFill="1" applyBorder="1" applyAlignment="1" applyProtection="1">
      <alignment/>
      <protection/>
    </xf>
    <xf numFmtId="179" fontId="3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/>
      <protection/>
    </xf>
    <xf numFmtId="179" fontId="3" fillId="0" borderId="24" xfId="0" applyNumberFormat="1" applyFont="1" applyBorder="1" applyAlignment="1" applyProtection="1">
      <alignment horizontal="center"/>
      <protection/>
    </xf>
    <xf numFmtId="179" fontId="3" fillId="0" borderId="29" xfId="0" applyNumberFormat="1" applyFont="1" applyBorder="1" applyAlignment="1" applyProtection="1">
      <alignment horizontal="center"/>
      <protection/>
    </xf>
    <xf numFmtId="179" fontId="3" fillId="0" borderId="23" xfId="0" applyNumberFormat="1" applyFont="1" applyBorder="1" applyAlignment="1" applyProtection="1">
      <alignment horizontal="center"/>
      <protection/>
    </xf>
    <xf numFmtId="179" fontId="3" fillId="0" borderId="30" xfId="0" applyNumberFormat="1" applyFont="1" applyBorder="1" applyAlignment="1" applyProtection="1">
      <alignment horizontal="center"/>
      <protection/>
    </xf>
    <xf numFmtId="179" fontId="3" fillId="0" borderId="13" xfId="0" applyNumberFormat="1" applyFont="1" applyFill="1" applyBorder="1" applyAlignment="1" applyProtection="1">
      <alignment/>
      <protection/>
    </xf>
    <xf numFmtId="179" fontId="3" fillId="0" borderId="27" xfId="0" applyNumberFormat="1" applyFont="1" applyFill="1" applyBorder="1" applyAlignment="1" applyProtection="1">
      <alignment/>
      <protection/>
    </xf>
    <xf numFmtId="179" fontId="3" fillId="0" borderId="31" xfId="0" applyNumberFormat="1" applyFont="1" applyFill="1" applyBorder="1" applyAlignment="1" applyProtection="1">
      <alignment/>
      <protection/>
    </xf>
    <xf numFmtId="179" fontId="3" fillId="0" borderId="32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 indent="2"/>
      <protection/>
    </xf>
    <xf numFmtId="0" fontId="5" fillId="0" borderId="10" xfId="0" applyFont="1" applyFill="1" applyBorder="1" applyAlignment="1" applyProtection="1">
      <alignment horizontal="left" indent="2"/>
      <protection/>
    </xf>
    <xf numFmtId="0" fontId="3" fillId="0" borderId="10" xfId="0" applyFont="1" applyFill="1" applyBorder="1" applyAlignment="1" applyProtection="1">
      <alignment horizontal="left" indent="1"/>
      <protection/>
    </xf>
    <xf numFmtId="0" fontId="3" fillId="0" borderId="10" xfId="0" applyFont="1" applyBorder="1" applyAlignment="1" applyProtection="1">
      <alignment horizontal="left" indent="1"/>
      <protection/>
    </xf>
    <xf numFmtId="0" fontId="3" fillId="0" borderId="12" xfId="0" applyFont="1" applyBorder="1" applyAlignment="1" applyProtection="1">
      <alignment/>
      <protection/>
    </xf>
    <xf numFmtId="179" fontId="3" fillId="0" borderId="13" xfId="0" applyNumberFormat="1" applyFont="1" applyBorder="1" applyAlignment="1" applyProtection="1">
      <alignment/>
      <protection/>
    </xf>
    <xf numFmtId="179" fontId="3" fillId="0" borderId="27" xfId="0" applyNumberFormat="1" applyFont="1" applyBorder="1" applyAlignment="1" applyProtection="1">
      <alignment/>
      <protection/>
    </xf>
    <xf numFmtId="179" fontId="3" fillId="0" borderId="31" xfId="0" applyNumberFormat="1" applyFont="1" applyBorder="1" applyAlignment="1" applyProtection="1">
      <alignment/>
      <protection/>
    </xf>
    <xf numFmtId="179" fontId="3" fillId="0" borderId="32" xfId="0" applyNumberFormat="1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33" xfId="0" applyFont="1" applyBorder="1" applyAlignment="1" applyProtection="1">
      <alignment horizontal="left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showGridLines="0" tabSelected="1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9.7109375" style="0" customWidth="1"/>
  </cols>
  <sheetData>
    <row r="1" spans="1:17" ht="18" customHeight="1">
      <c r="A1" s="63" t="s">
        <v>61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/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197678336</v>
      </c>
      <c r="D5" s="16">
        <f>SUM(D6:D8)</f>
        <v>272587663</v>
      </c>
      <c r="E5" s="16">
        <f>SUM(E6:E8)</f>
        <v>274528340</v>
      </c>
      <c r="F5" s="16">
        <f>SUM(F6:F8)</f>
        <v>328814322</v>
      </c>
      <c r="G5" s="16">
        <f aca="true" t="shared" si="0" ref="G5:Q5">SUM(G6:G8)</f>
        <v>309806654</v>
      </c>
      <c r="H5" s="16">
        <f t="shared" si="0"/>
        <v>363864927</v>
      </c>
      <c r="I5" s="16">
        <f>SUM(I6:I8)</f>
        <v>344706637</v>
      </c>
      <c r="J5" s="16">
        <f>SUM(J6:J8)</f>
        <v>335696102</v>
      </c>
      <c r="K5" s="16">
        <f>SUM(K6:K8)</f>
        <v>320525270</v>
      </c>
      <c r="L5" s="16">
        <f>SUM(L6:L8)</f>
        <v>351305911</v>
      </c>
      <c r="M5" s="16">
        <f t="shared" si="0"/>
        <v>350315491</v>
      </c>
      <c r="N5" s="17">
        <f>SUM(N6:N8)</f>
        <v>1172558601</v>
      </c>
      <c r="O5" s="18">
        <f t="shared" si="0"/>
        <v>4622388256</v>
      </c>
      <c r="P5" s="16">
        <f t="shared" si="0"/>
        <v>3417018346</v>
      </c>
      <c r="Q5" s="17">
        <f t="shared" si="0"/>
        <v>3369185507</v>
      </c>
    </row>
    <row r="6" spans="1:17" ht="13.5">
      <c r="A6" s="3" t="s">
        <v>24</v>
      </c>
      <c r="B6" s="2"/>
      <c r="C6" s="19">
        <v>5982171</v>
      </c>
      <c r="D6" s="19">
        <v>11659943</v>
      </c>
      <c r="E6" s="19">
        <v>12051452</v>
      </c>
      <c r="F6" s="19">
        <v>13291783</v>
      </c>
      <c r="G6" s="19">
        <v>8971977</v>
      </c>
      <c r="H6" s="19">
        <v>7739539</v>
      </c>
      <c r="I6" s="19">
        <v>7001356</v>
      </c>
      <c r="J6" s="19">
        <v>6775747</v>
      </c>
      <c r="K6" s="19">
        <v>9014876</v>
      </c>
      <c r="L6" s="19">
        <v>12614715</v>
      </c>
      <c r="M6" s="19">
        <v>8647657</v>
      </c>
      <c r="N6" s="20">
        <v>341145217</v>
      </c>
      <c r="O6" s="21">
        <v>444896433</v>
      </c>
      <c r="P6" s="19">
        <v>458179347</v>
      </c>
      <c r="Q6" s="22">
        <v>467786936</v>
      </c>
    </row>
    <row r="7" spans="1:17" ht="13.5">
      <c r="A7" s="3" t="s">
        <v>25</v>
      </c>
      <c r="B7" s="2"/>
      <c r="C7" s="23">
        <v>191692248</v>
      </c>
      <c r="D7" s="23">
        <v>260854207</v>
      </c>
      <c r="E7" s="23">
        <v>262327051</v>
      </c>
      <c r="F7" s="23">
        <v>315508451</v>
      </c>
      <c r="G7" s="23">
        <v>300811369</v>
      </c>
      <c r="H7" s="23">
        <v>355973049</v>
      </c>
      <c r="I7" s="23">
        <v>337663357</v>
      </c>
      <c r="J7" s="23">
        <v>328897047</v>
      </c>
      <c r="K7" s="23">
        <v>311427306</v>
      </c>
      <c r="L7" s="23">
        <v>338661359</v>
      </c>
      <c r="M7" s="23">
        <v>341663321</v>
      </c>
      <c r="N7" s="24">
        <v>831250471</v>
      </c>
      <c r="O7" s="25">
        <v>4176729238</v>
      </c>
      <c r="P7" s="23">
        <v>2958375999</v>
      </c>
      <c r="Q7" s="26">
        <v>2900884571</v>
      </c>
    </row>
    <row r="8" spans="1:17" ht="13.5">
      <c r="A8" s="3" t="s">
        <v>26</v>
      </c>
      <c r="B8" s="2"/>
      <c r="C8" s="19">
        <v>3917</v>
      </c>
      <c r="D8" s="19">
        <v>73513</v>
      </c>
      <c r="E8" s="19">
        <v>149837</v>
      </c>
      <c r="F8" s="19">
        <v>14088</v>
      </c>
      <c r="G8" s="19">
        <v>23308</v>
      </c>
      <c r="H8" s="19">
        <v>152339</v>
      </c>
      <c r="I8" s="19">
        <v>41924</v>
      </c>
      <c r="J8" s="19">
        <v>23308</v>
      </c>
      <c r="K8" s="19">
        <v>83088</v>
      </c>
      <c r="L8" s="19">
        <v>29837</v>
      </c>
      <c r="M8" s="19">
        <v>4513</v>
      </c>
      <c r="N8" s="20">
        <v>162913</v>
      </c>
      <c r="O8" s="21">
        <v>762585</v>
      </c>
      <c r="P8" s="19">
        <v>463000</v>
      </c>
      <c r="Q8" s="22">
        <v>514000</v>
      </c>
    </row>
    <row r="9" spans="1:17" ht="13.5">
      <c r="A9" s="1" t="s">
        <v>27</v>
      </c>
      <c r="B9" s="2"/>
      <c r="C9" s="16">
        <f>SUM(C10:C14)</f>
        <v>246962280</v>
      </c>
      <c r="D9" s="16">
        <f>SUM(D10:D14)</f>
        <v>372833534</v>
      </c>
      <c r="E9" s="16">
        <f>SUM(E10:E14)</f>
        <v>570203699</v>
      </c>
      <c r="F9" s="16">
        <f>SUM(F10:F14)</f>
        <v>594325603</v>
      </c>
      <c r="G9" s="16">
        <f aca="true" t="shared" si="1" ref="G9:Q9">SUM(G10:G14)</f>
        <v>705054744</v>
      </c>
      <c r="H9" s="16">
        <f t="shared" si="1"/>
        <v>703110597</v>
      </c>
      <c r="I9" s="16">
        <f>SUM(I10:I14)</f>
        <v>606199592</v>
      </c>
      <c r="J9" s="16">
        <f>SUM(J10:J14)</f>
        <v>601161644</v>
      </c>
      <c r="K9" s="16">
        <f>SUM(K10:K14)</f>
        <v>686474779</v>
      </c>
      <c r="L9" s="16">
        <f>SUM(L10:L14)</f>
        <v>456200464</v>
      </c>
      <c r="M9" s="16">
        <f t="shared" si="1"/>
        <v>482883030</v>
      </c>
      <c r="N9" s="17">
        <f>SUM(N10:N14)</f>
        <v>752534071</v>
      </c>
      <c r="O9" s="27">
        <f t="shared" si="1"/>
        <v>6777944014</v>
      </c>
      <c r="P9" s="16">
        <f t="shared" si="1"/>
        <v>6508109098</v>
      </c>
      <c r="Q9" s="28">
        <f t="shared" si="1"/>
        <v>7211261470</v>
      </c>
    </row>
    <row r="10" spans="1:17" ht="13.5">
      <c r="A10" s="3" t="s">
        <v>28</v>
      </c>
      <c r="B10" s="2"/>
      <c r="C10" s="19">
        <v>45300378</v>
      </c>
      <c r="D10" s="19">
        <v>17717273</v>
      </c>
      <c r="E10" s="19">
        <v>28222234</v>
      </c>
      <c r="F10" s="19">
        <v>57902000</v>
      </c>
      <c r="G10" s="19">
        <v>55168846</v>
      </c>
      <c r="H10" s="19">
        <v>66463748</v>
      </c>
      <c r="I10" s="19">
        <v>58499580</v>
      </c>
      <c r="J10" s="19">
        <v>51809141</v>
      </c>
      <c r="K10" s="19">
        <v>47482749</v>
      </c>
      <c r="L10" s="19">
        <v>37975264</v>
      </c>
      <c r="M10" s="19">
        <v>33459966</v>
      </c>
      <c r="N10" s="20">
        <v>75405087</v>
      </c>
      <c r="O10" s="21">
        <v>575406262</v>
      </c>
      <c r="P10" s="19">
        <v>508579473</v>
      </c>
      <c r="Q10" s="22">
        <v>780768177</v>
      </c>
    </row>
    <row r="11" spans="1:17" ht="13.5">
      <c r="A11" s="3" t="s">
        <v>29</v>
      </c>
      <c r="B11" s="2"/>
      <c r="C11" s="19">
        <v>19387767</v>
      </c>
      <c r="D11" s="19">
        <v>20489260</v>
      </c>
      <c r="E11" s="19">
        <v>53881318</v>
      </c>
      <c r="F11" s="19">
        <v>82563650</v>
      </c>
      <c r="G11" s="19">
        <v>90898022</v>
      </c>
      <c r="H11" s="19">
        <v>84611225</v>
      </c>
      <c r="I11" s="19">
        <v>66053155</v>
      </c>
      <c r="J11" s="19">
        <v>63571382</v>
      </c>
      <c r="K11" s="19">
        <v>85477151</v>
      </c>
      <c r="L11" s="19">
        <v>61525391</v>
      </c>
      <c r="M11" s="19">
        <v>48845220</v>
      </c>
      <c r="N11" s="20">
        <v>137176900</v>
      </c>
      <c r="O11" s="21">
        <v>814480437</v>
      </c>
      <c r="P11" s="19">
        <v>518720210</v>
      </c>
      <c r="Q11" s="22">
        <v>460447665</v>
      </c>
    </row>
    <row r="12" spans="1:17" ht="13.5">
      <c r="A12" s="3" t="s">
        <v>30</v>
      </c>
      <c r="B12" s="2"/>
      <c r="C12" s="19">
        <v>16135793</v>
      </c>
      <c r="D12" s="19">
        <v>36572514</v>
      </c>
      <c r="E12" s="19">
        <v>22475694</v>
      </c>
      <c r="F12" s="19">
        <v>31508723</v>
      </c>
      <c r="G12" s="19">
        <v>55185471</v>
      </c>
      <c r="H12" s="19">
        <v>62914648</v>
      </c>
      <c r="I12" s="19">
        <v>56152171</v>
      </c>
      <c r="J12" s="19">
        <v>55221503</v>
      </c>
      <c r="K12" s="19">
        <v>108899628</v>
      </c>
      <c r="L12" s="19">
        <v>59394030</v>
      </c>
      <c r="M12" s="19">
        <v>52938262</v>
      </c>
      <c r="N12" s="20">
        <v>51505505</v>
      </c>
      <c r="O12" s="21">
        <v>608903942</v>
      </c>
      <c r="P12" s="19">
        <v>405724715</v>
      </c>
      <c r="Q12" s="22">
        <v>561861774</v>
      </c>
    </row>
    <row r="13" spans="1:17" ht="13.5">
      <c r="A13" s="3" t="s">
        <v>31</v>
      </c>
      <c r="B13" s="2"/>
      <c r="C13" s="19">
        <v>162391840</v>
      </c>
      <c r="D13" s="19">
        <v>290911318</v>
      </c>
      <c r="E13" s="19">
        <v>453380077</v>
      </c>
      <c r="F13" s="19">
        <v>410847543</v>
      </c>
      <c r="G13" s="19">
        <v>478991768</v>
      </c>
      <c r="H13" s="19">
        <v>467009137</v>
      </c>
      <c r="I13" s="19">
        <v>397665547</v>
      </c>
      <c r="J13" s="19">
        <v>399137181</v>
      </c>
      <c r="K13" s="19">
        <v>418375264</v>
      </c>
      <c r="L13" s="19">
        <v>273341787</v>
      </c>
      <c r="M13" s="19">
        <v>328112263</v>
      </c>
      <c r="N13" s="20">
        <v>463201539</v>
      </c>
      <c r="O13" s="21">
        <v>4543365249</v>
      </c>
      <c r="P13" s="19">
        <v>4844872748</v>
      </c>
      <c r="Q13" s="22">
        <v>5291755854</v>
      </c>
    </row>
    <row r="14" spans="1:17" ht="13.5">
      <c r="A14" s="3" t="s">
        <v>32</v>
      </c>
      <c r="B14" s="2"/>
      <c r="C14" s="23">
        <v>3746502</v>
      </c>
      <c r="D14" s="23">
        <v>7143169</v>
      </c>
      <c r="E14" s="23">
        <v>12244376</v>
      </c>
      <c r="F14" s="23">
        <v>11503687</v>
      </c>
      <c r="G14" s="23">
        <v>24810637</v>
      </c>
      <c r="H14" s="23">
        <v>22111839</v>
      </c>
      <c r="I14" s="23">
        <v>27829139</v>
      </c>
      <c r="J14" s="23">
        <v>31422437</v>
      </c>
      <c r="K14" s="23">
        <v>26239987</v>
      </c>
      <c r="L14" s="23">
        <v>23963992</v>
      </c>
      <c r="M14" s="23">
        <v>19527319</v>
      </c>
      <c r="N14" s="24">
        <v>25245040</v>
      </c>
      <c r="O14" s="25">
        <v>235788124</v>
      </c>
      <c r="P14" s="23">
        <v>230211952</v>
      </c>
      <c r="Q14" s="26">
        <v>116428000</v>
      </c>
    </row>
    <row r="15" spans="1:17" ht="13.5">
      <c r="A15" s="1" t="s">
        <v>33</v>
      </c>
      <c r="B15" s="4"/>
      <c r="C15" s="16">
        <f>SUM(C16:C18)</f>
        <v>285291333</v>
      </c>
      <c r="D15" s="16">
        <f>SUM(D16:D18)</f>
        <v>357576387</v>
      </c>
      <c r="E15" s="16">
        <f>SUM(E16:E18)</f>
        <v>493987872</v>
      </c>
      <c r="F15" s="16">
        <f>SUM(F16:F18)</f>
        <v>550317227</v>
      </c>
      <c r="G15" s="16">
        <f aca="true" t="shared" si="2" ref="G15:Q15">SUM(G16:G18)</f>
        <v>677602858</v>
      </c>
      <c r="H15" s="16">
        <f t="shared" si="2"/>
        <v>900631635</v>
      </c>
      <c r="I15" s="16">
        <f>SUM(I16:I18)</f>
        <v>765987809</v>
      </c>
      <c r="J15" s="16">
        <f>SUM(J16:J18)</f>
        <v>671159698</v>
      </c>
      <c r="K15" s="16">
        <f>SUM(K16:K18)</f>
        <v>597304389</v>
      </c>
      <c r="L15" s="16">
        <f>SUM(L16:L18)</f>
        <v>516262416</v>
      </c>
      <c r="M15" s="16">
        <f t="shared" si="2"/>
        <v>576716809</v>
      </c>
      <c r="N15" s="17">
        <f>SUM(N16:N18)</f>
        <v>2155854435</v>
      </c>
      <c r="O15" s="27">
        <f t="shared" si="2"/>
        <v>8548692878</v>
      </c>
      <c r="P15" s="16">
        <f t="shared" si="2"/>
        <v>8724746193</v>
      </c>
      <c r="Q15" s="28">
        <f t="shared" si="2"/>
        <v>9201477086</v>
      </c>
    </row>
    <row r="16" spans="1:17" ht="13.5">
      <c r="A16" s="3" t="s">
        <v>34</v>
      </c>
      <c r="B16" s="2"/>
      <c r="C16" s="19">
        <v>42447456</v>
      </c>
      <c r="D16" s="19">
        <v>47804782</v>
      </c>
      <c r="E16" s="19">
        <v>56531555</v>
      </c>
      <c r="F16" s="19">
        <v>83966124</v>
      </c>
      <c r="G16" s="19">
        <v>105995925</v>
      </c>
      <c r="H16" s="19">
        <v>125210108</v>
      </c>
      <c r="I16" s="19">
        <v>138029426</v>
      </c>
      <c r="J16" s="19">
        <v>121754920</v>
      </c>
      <c r="K16" s="19">
        <v>105092455</v>
      </c>
      <c r="L16" s="19">
        <v>89382910</v>
      </c>
      <c r="M16" s="19">
        <v>85537535</v>
      </c>
      <c r="N16" s="20">
        <v>223831833</v>
      </c>
      <c r="O16" s="21">
        <v>1225585033</v>
      </c>
      <c r="P16" s="19">
        <v>1114545241</v>
      </c>
      <c r="Q16" s="22">
        <v>909820418</v>
      </c>
    </row>
    <row r="17" spans="1:17" ht="13.5">
      <c r="A17" s="3" t="s">
        <v>35</v>
      </c>
      <c r="B17" s="2"/>
      <c r="C17" s="19">
        <v>236756593</v>
      </c>
      <c r="D17" s="19">
        <v>300871590</v>
      </c>
      <c r="E17" s="19">
        <v>418042953</v>
      </c>
      <c r="F17" s="19">
        <v>451298654</v>
      </c>
      <c r="G17" s="19">
        <v>546280586</v>
      </c>
      <c r="H17" s="19">
        <v>759851192</v>
      </c>
      <c r="I17" s="19">
        <v>611349932</v>
      </c>
      <c r="J17" s="19">
        <v>530904557</v>
      </c>
      <c r="K17" s="19">
        <v>474104685</v>
      </c>
      <c r="L17" s="19">
        <v>412764404</v>
      </c>
      <c r="M17" s="19">
        <v>481241659</v>
      </c>
      <c r="N17" s="20">
        <v>1907592672</v>
      </c>
      <c r="O17" s="21">
        <v>7131059483</v>
      </c>
      <c r="P17" s="19">
        <v>7372657120</v>
      </c>
      <c r="Q17" s="22">
        <v>8001029063</v>
      </c>
    </row>
    <row r="18" spans="1:17" ht="13.5">
      <c r="A18" s="3" t="s">
        <v>36</v>
      </c>
      <c r="B18" s="2"/>
      <c r="C18" s="19">
        <v>6087284</v>
      </c>
      <c r="D18" s="19">
        <v>8900015</v>
      </c>
      <c r="E18" s="19">
        <v>19413364</v>
      </c>
      <c r="F18" s="19">
        <v>15052449</v>
      </c>
      <c r="G18" s="19">
        <v>25326347</v>
      </c>
      <c r="H18" s="19">
        <v>15570335</v>
      </c>
      <c r="I18" s="19">
        <v>16608451</v>
      </c>
      <c r="J18" s="19">
        <v>18500221</v>
      </c>
      <c r="K18" s="19">
        <v>18107249</v>
      </c>
      <c r="L18" s="19">
        <v>14115102</v>
      </c>
      <c r="M18" s="19">
        <v>9937615</v>
      </c>
      <c r="N18" s="20">
        <v>24429930</v>
      </c>
      <c r="O18" s="21">
        <v>192048362</v>
      </c>
      <c r="P18" s="19">
        <v>237543832</v>
      </c>
      <c r="Q18" s="22">
        <v>290627605</v>
      </c>
    </row>
    <row r="19" spans="1:17" ht="13.5">
      <c r="A19" s="1" t="s">
        <v>37</v>
      </c>
      <c r="B19" s="4"/>
      <c r="C19" s="16">
        <f>SUM(C20:C23)</f>
        <v>502270984</v>
      </c>
      <c r="D19" s="16">
        <f>SUM(D20:D23)</f>
        <v>583031630</v>
      </c>
      <c r="E19" s="16">
        <f>SUM(E20:E23)</f>
        <v>707217075</v>
      </c>
      <c r="F19" s="16">
        <f>SUM(F20:F23)</f>
        <v>779134143</v>
      </c>
      <c r="G19" s="16">
        <f aca="true" t="shared" si="3" ref="G19:Q19">SUM(G20:G23)</f>
        <v>935977778</v>
      </c>
      <c r="H19" s="16">
        <f t="shared" si="3"/>
        <v>1005693230</v>
      </c>
      <c r="I19" s="16">
        <f>SUM(I20:I23)</f>
        <v>847020078</v>
      </c>
      <c r="J19" s="16">
        <f>SUM(J20:J23)</f>
        <v>1043148043</v>
      </c>
      <c r="K19" s="16">
        <f>SUM(K20:K23)</f>
        <v>1155292947</v>
      </c>
      <c r="L19" s="16">
        <f>SUM(L20:L23)</f>
        <v>932639874</v>
      </c>
      <c r="M19" s="16">
        <f t="shared" si="3"/>
        <v>1082048099</v>
      </c>
      <c r="N19" s="17">
        <f>SUM(N20:N23)</f>
        <v>1486502874</v>
      </c>
      <c r="O19" s="27">
        <f t="shared" si="3"/>
        <v>11059976752</v>
      </c>
      <c r="P19" s="16">
        <f t="shared" si="3"/>
        <v>11594398316</v>
      </c>
      <c r="Q19" s="28">
        <f t="shared" si="3"/>
        <v>12332319638</v>
      </c>
    </row>
    <row r="20" spans="1:17" ht="13.5">
      <c r="A20" s="3" t="s">
        <v>38</v>
      </c>
      <c r="B20" s="2"/>
      <c r="C20" s="19">
        <v>140289623</v>
      </c>
      <c r="D20" s="19">
        <v>182625670</v>
      </c>
      <c r="E20" s="19">
        <v>246261221</v>
      </c>
      <c r="F20" s="19">
        <v>247789417</v>
      </c>
      <c r="G20" s="19">
        <v>276881082</v>
      </c>
      <c r="H20" s="19">
        <v>269425191</v>
      </c>
      <c r="I20" s="19">
        <v>248518343</v>
      </c>
      <c r="J20" s="19">
        <v>312191095</v>
      </c>
      <c r="K20" s="19">
        <v>314587395</v>
      </c>
      <c r="L20" s="19">
        <v>298655968</v>
      </c>
      <c r="M20" s="19">
        <v>283335174</v>
      </c>
      <c r="N20" s="20">
        <v>385711711</v>
      </c>
      <c r="O20" s="21">
        <v>3206271890</v>
      </c>
      <c r="P20" s="19">
        <v>3326668865</v>
      </c>
      <c r="Q20" s="22">
        <v>3529761009</v>
      </c>
    </row>
    <row r="21" spans="1:17" ht="13.5">
      <c r="A21" s="3" t="s">
        <v>39</v>
      </c>
      <c r="B21" s="2"/>
      <c r="C21" s="19">
        <v>182022764</v>
      </c>
      <c r="D21" s="19">
        <v>197713012</v>
      </c>
      <c r="E21" s="19">
        <v>234932217</v>
      </c>
      <c r="F21" s="19">
        <v>258741487</v>
      </c>
      <c r="G21" s="19">
        <v>337532075</v>
      </c>
      <c r="H21" s="19">
        <v>396369585</v>
      </c>
      <c r="I21" s="19">
        <v>312058974</v>
      </c>
      <c r="J21" s="19">
        <v>321403008</v>
      </c>
      <c r="K21" s="19">
        <v>360802915</v>
      </c>
      <c r="L21" s="19">
        <v>304484025</v>
      </c>
      <c r="M21" s="19">
        <v>352985586</v>
      </c>
      <c r="N21" s="20">
        <v>428298318</v>
      </c>
      <c r="O21" s="21">
        <v>3687343968</v>
      </c>
      <c r="P21" s="19">
        <v>3795822807</v>
      </c>
      <c r="Q21" s="22">
        <v>3917017451</v>
      </c>
    </row>
    <row r="22" spans="1:17" ht="13.5">
      <c r="A22" s="3" t="s">
        <v>40</v>
      </c>
      <c r="B22" s="2"/>
      <c r="C22" s="23">
        <v>112268462</v>
      </c>
      <c r="D22" s="23">
        <v>141638020</v>
      </c>
      <c r="E22" s="23">
        <v>157941811</v>
      </c>
      <c r="F22" s="23">
        <v>191182300</v>
      </c>
      <c r="G22" s="23">
        <v>246557786</v>
      </c>
      <c r="H22" s="23">
        <v>262432679</v>
      </c>
      <c r="I22" s="23">
        <v>153735986</v>
      </c>
      <c r="J22" s="23">
        <v>277096713</v>
      </c>
      <c r="K22" s="23">
        <v>354574953</v>
      </c>
      <c r="L22" s="23">
        <v>250763443</v>
      </c>
      <c r="M22" s="23">
        <v>380993928</v>
      </c>
      <c r="N22" s="24">
        <v>558084476</v>
      </c>
      <c r="O22" s="25">
        <v>3087270554</v>
      </c>
      <c r="P22" s="23">
        <v>3488231805</v>
      </c>
      <c r="Q22" s="26">
        <v>3760312096</v>
      </c>
    </row>
    <row r="23" spans="1:17" ht="13.5">
      <c r="A23" s="3" t="s">
        <v>41</v>
      </c>
      <c r="B23" s="2"/>
      <c r="C23" s="19">
        <v>67690135</v>
      </c>
      <c r="D23" s="19">
        <v>61054928</v>
      </c>
      <c r="E23" s="19">
        <v>68081826</v>
      </c>
      <c r="F23" s="19">
        <v>81420939</v>
      </c>
      <c r="G23" s="19">
        <v>75006835</v>
      </c>
      <c r="H23" s="19">
        <v>77465775</v>
      </c>
      <c r="I23" s="19">
        <v>132706775</v>
      </c>
      <c r="J23" s="19">
        <v>132457227</v>
      </c>
      <c r="K23" s="19">
        <v>125327684</v>
      </c>
      <c r="L23" s="19">
        <v>78736438</v>
      </c>
      <c r="M23" s="19">
        <v>64733411</v>
      </c>
      <c r="N23" s="20">
        <v>114408369</v>
      </c>
      <c r="O23" s="21">
        <v>1079090340</v>
      </c>
      <c r="P23" s="19">
        <v>983674839</v>
      </c>
      <c r="Q23" s="22">
        <v>1125229082</v>
      </c>
    </row>
    <row r="24" spans="1:17" ht="13.5">
      <c r="A24" s="1" t="s">
        <v>42</v>
      </c>
      <c r="B24" s="4"/>
      <c r="C24" s="16">
        <v>12916369</v>
      </c>
      <c r="D24" s="16">
        <v>18574936</v>
      </c>
      <c r="E24" s="16">
        <v>27301011</v>
      </c>
      <c r="F24" s="16">
        <v>35326033</v>
      </c>
      <c r="G24" s="16">
        <v>63227837</v>
      </c>
      <c r="H24" s="16">
        <v>80263956</v>
      </c>
      <c r="I24" s="16">
        <v>72157342</v>
      </c>
      <c r="J24" s="16">
        <v>57621534</v>
      </c>
      <c r="K24" s="16">
        <v>48470083</v>
      </c>
      <c r="L24" s="16">
        <v>54717338</v>
      </c>
      <c r="M24" s="16">
        <v>33003860</v>
      </c>
      <c r="N24" s="17">
        <v>54821421</v>
      </c>
      <c r="O24" s="27">
        <v>558401714</v>
      </c>
      <c r="P24" s="16">
        <v>545214431</v>
      </c>
      <c r="Q24" s="28">
        <v>552536346</v>
      </c>
    </row>
    <row r="25" spans="1:17" ht="13.5">
      <c r="A25" s="5" t="s">
        <v>43</v>
      </c>
      <c r="B25" s="6" t="s">
        <v>44</v>
      </c>
      <c r="C25" s="47">
        <f>+C5+C9+C15+C19+C24</f>
        <v>1245119302</v>
      </c>
      <c r="D25" s="47">
        <f>+D5+D9+D15+D19+D24</f>
        <v>1604604150</v>
      </c>
      <c r="E25" s="47">
        <f>+E5+E9+E15+E19+E24</f>
        <v>2073237997</v>
      </c>
      <c r="F25" s="47">
        <f>+F5+F9+F15+F19+F24</f>
        <v>2287917328</v>
      </c>
      <c r="G25" s="47">
        <f aca="true" t="shared" si="4" ref="G25:Q25">+G5+G9+G15+G19+G24</f>
        <v>2691669871</v>
      </c>
      <c r="H25" s="47">
        <f t="shared" si="4"/>
        <v>3053564345</v>
      </c>
      <c r="I25" s="47">
        <f>+I5+I9+I15+I19+I24</f>
        <v>2636071458</v>
      </c>
      <c r="J25" s="47">
        <f>+J5+J9+J15+J19+J24</f>
        <v>2708787021</v>
      </c>
      <c r="K25" s="47">
        <f>+K5+K9+K15+K19+K24</f>
        <v>2808067468</v>
      </c>
      <c r="L25" s="47">
        <f>+L5+L9+L15+L19+L24</f>
        <v>2311126003</v>
      </c>
      <c r="M25" s="47">
        <f t="shared" si="4"/>
        <v>2524967289</v>
      </c>
      <c r="N25" s="48">
        <f t="shared" si="4"/>
        <v>5622271402</v>
      </c>
      <c r="O25" s="49">
        <f t="shared" si="4"/>
        <v>31567403614</v>
      </c>
      <c r="P25" s="47">
        <f t="shared" si="4"/>
        <v>30789486384</v>
      </c>
      <c r="Q25" s="50">
        <f t="shared" si="4"/>
        <v>32666780047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610748430</v>
      </c>
      <c r="D28" s="19">
        <v>716706784</v>
      </c>
      <c r="E28" s="19">
        <v>941156083</v>
      </c>
      <c r="F28" s="19">
        <v>956963558</v>
      </c>
      <c r="G28" s="19">
        <v>1091208910</v>
      </c>
      <c r="H28" s="19">
        <v>1123602648</v>
      </c>
      <c r="I28" s="19">
        <v>1010927204</v>
      </c>
      <c r="J28" s="19">
        <v>1087909289</v>
      </c>
      <c r="K28" s="19">
        <v>1114399134</v>
      </c>
      <c r="L28" s="19">
        <v>876624648</v>
      </c>
      <c r="M28" s="19">
        <v>981650699</v>
      </c>
      <c r="N28" s="20">
        <v>2486366740</v>
      </c>
      <c r="O28" s="29">
        <v>12998264129</v>
      </c>
      <c r="P28" s="19">
        <v>12296679687</v>
      </c>
      <c r="Q28" s="20">
        <v>13021674792</v>
      </c>
    </row>
    <row r="29" spans="1:17" ht="13.5">
      <c r="A29" s="52" t="s">
        <v>47</v>
      </c>
      <c r="B29" s="2"/>
      <c r="C29" s="19">
        <v>14838336</v>
      </c>
      <c r="D29" s="19">
        <v>74032086</v>
      </c>
      <c r="E29" s="19">
        <v>170451086</v>
      </c>
      <c r="F29" s="19">
        <v>98427086</v>
      </c>
      <c r="G29" s="19">
        <v>109091086</v>
      </c>
      <c r="H29" s="19">
        <v>46603336</v>
      </c>
      <c r="I29" s="19">
        <v>30903336</v>
      </c>
      <c r="J29" s="19">
        <v>28577086</v>
      </c>
      <c r="K29" s="19">
        <v>48342836</v>
      </c>
      <c r="L29" s="19">
        <v>17853336</v>
      </c>
      <c r="M29" s="19">
        <v>56358086</v>
      </c>
      <c r="N29" s="20">
        <v>107625304</v>
      </c>
      <c r="O29" s="21">
        <v>803103000</v>
      </c>
      <c r="P29" s="19">
        <v>825000000</v>
      </c>
      <c r="Q29" s="22">
        <v>897965000</v>
      </c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>
        <v>11778745</v>
      </c>
      <c r="D31" s="19">
        <v>16608785</v>
      </c>
      <c r="E31" s="19">
        <v>22823644</v>
      </c>
      <c r="F31" s="19">
        <v>37129338</v>
      </c>
      <c r="G31" s="19">
        <v>52517747</v>
      </c>
      <c r="H31" s="19">
        <v>65954944</v>
      </c>
      <c r="I31" s="19">
        <v>64565444</v>
      </c>
      <c r="J31" s="19">
        <v>53418247</v>
      </c>
      <c r="K31" s="19">
        <v>37029838</v>
      </c>
      <c r="L31" s="19">
        <v>23387477</v>
      </c>
      <c r="M31" s="19">
        <v>20342618</v>
      </c>
      <c r="N31" s="20">
        <v>29907048</v>
      </c>
      <c r="O31" s="21">
        <v>435463872</v>
      </c>
      <c r="P31" s="19">
        <v>418059026</v>
      </c>
      <c r="Q31" s="22">
        <v>416954948</v>
      </c>
    </row>
    <row r="32" spans="1:17" ht="13.5">
      <c r="A32" s="54" t="s">
        <v>50</v>
      </c>
      <c r="B32" s="2"/>
      <c r="C32" s="30">
        <f>SUM(C28:C31)</f>
        <v>637365511</v>
      </c>
      <c r="D32" s="30">
        <f>SUM(D28:D31)</f>
        <v>807347655</v>
      </c>
      <c r="E32" s="30">
        <f>SUM(E28:E31)</f>
        <v>1134430813</v>
      </c>
      <c r="F32" s="30">
        <f>SUM(F28:F31)</f>
        <v>1092519982</v>
      </c>
      <c r="G32" s="30">
        <f aca="true" t="shared" si="5" ref="G32:Q32">SUM(G28:G31)</f>
        <v>1252817743</v>
      </c>
      <c r="H32" s="30">
        <f t="shared" si="5"/>
        <v>1236160928</v>
      </c>
      <c r="I32" s="30">
        <f>SUM(I28:I31)</f>
        <v>1106395984</v>
      </c>
      <c r="J32" s="30">
        <f>SUM(J28:J31)</f>
        <v>1169904622</v>
      </c>
      <c r="K32" s="30">
        <f>SUM(K28:K31)</f>
        <v>1199771808</v>
      </c>
      <c r="L32" s="30">
        <f>SUM(L28:L31)</f>
        <v>917865461</v>
      </c>
      <c r="M32" s="30">
        <f t="shared" si="5"/>
        <v>1058351403</v>
      </c>
      <c r="N32" s="31">
        <f t="shared" si="5"/>
        <v>2623899092</v>
      </c>
      <c r="O32" s="32">
        <f t="shared" si="5"/>
        <v>14236831001</v>
      </c>
      <c r="P32" s="30">
        <f t="shared" si="5"/>
        <v>13539738713</v>
      </c>
      <c r="Q32" s="33">
        <f t="shared" si="5"/>
        <v>14336594740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331351103</v>
      </c>
      <c r="D34" s="19">
        <v>394965952</v>
      </c>
      <c r="E34" s="19">
        <v>479544641</v>
      </c>
      <c r="F34" s="19">
        <v>608452293</v>
      </c>
      <c r="G34" s="19">
        <v>777375869</v>
      </c>
      <c r="H34" s="19">
        <v>1089827480</v>
      </c>
      <c r="I34" s="19">
        <v>880041630</v>
      </c>
      <c r="J34" s="19">
        <v>883423856</v>
      </c>
      <c r="K34" s="19">
        <v>921809446</v>
      </c>
      <c r="L34" s="19">
        <v>772704786</v>
      </c>
      <c r="M34" s="19">
        <v>826818077</v>
      </c>
      <c r="N34" s="20">
        <v>1566987493</v>
      </c>
      <c r="O34" s="21">
        <v>9533302621</v>
      </c>
      <c r="P34" s="19">
        <v>11918221998</v>
      </c>
      <c r="Q34" s="22">
        <v>11786236437</v>
      </c>
    </row>
    <row r="35" spans="1:17" ht="13.5">
      <c r="A35" s="55" t="s">
        <v>52</v>
      </c>
      <c r="B35" s="2"/>
      <c r="C35" s="19">
        <v>276002688</v>
      </c>
      <c r="D35" s="19">
        <v>401680543</v>
      </c>
      <c r="E35" s="19">
        <v>458299692</v>
      </c>
      <c r="F35" s="19">
        <v>585764644</v>
      </c>
      <c r="G35" s="19">
        <v>660233779</v>
      </c>
      <c r="H35" s="19">
        <v>726690029</v>
      </c>
      <c r="I35" s="19">
        <v>649199979</v>
      </c>
      <c r="J35" s="19">
        <v>654708068</v>
      </c>
      <c r="K35" s="19">
        <v>685478715</v>
      </c>
      <c r="L35" s="19">
        <v>619144268</v>
      </c>
      <c r="M35" s="19">
        <v>638581246</v>
      </c>
      <c r="N35" s="20">
        <v>1426348760</v>
      </c>
      <c r="O35" s="21">
        <v>7782132397</v>
      </c>
      <c r="P35" s="19">
        <v>5318563224</v>
      </c>
      <c r="Q35" s="22">
        <v>6528258684</v>
      </c>
    </row>
    <row r="36" spans="1:17" ht="13.5">
      <c r="A36" s="56" t="s">
        <v>53</v>
      </c>
      <c r="B36" s="6"/>
      <c r="C36" s="57">
        <f>SUM(C32:C35)</f>
        <v>1244719302</v>
      </c>
      <c r="D36" s="57">
        <f>SUM(D32:D35)</f>
        <v>1603994150</v>
      </c>
      <c r="E36" s="57">
        <f>SUM(E32:E35)</f>
        <v>2072275146</v>
      </c>
      <c r="F36" s="57">
        <f>SUM(F32:F35)</f>
        <v>2286736919</v>
      </c>
      <c r="G36" s="57">
        <f aca="true" t="shared" si="6" ref="G36:Q36">SUM(G32:G35)</f>
        <v>2690427391</v>
      </c>
      <c r="H36" s="57">
        <f t="shared" si="6"/>
        <v>3052678437</v>
      </c>
      <c r="I36" s="57">
        <f>SUM(I32:I35)</f>
        <v>2635637593</v>
      </c>
      <c r="J36" s="57">
        <f>SUM(J32:J35)</f>
        <v>2708036546</v>
      </c>
      <c r="K36" s="57">
        <f>SUM(K32:K35)</f>
        <v>2807059969</v>
      </c>
      <c r="L36" s="57">
        <f>SUM(L32:L35)</f>
        <v>2309714515</v>
      </c>
      <c r="M36" s="57">
        <f t="shared" si="6"/>
        <v>2523750726</v>
      </c>
      <c r="N36" s="58">
        <f t="shared" si="6"/>
        <v>5617235345</v>
      </c>
      <c r="O36" s="59">
        <f t="shared" si="6"/>
        <v>31552266019</v>
      </c>
      <c r="P36" s="57">
        <f t="shared" si="6"/>
        <v>30776523935</v>
      </c>
      <c r="Q36" s="60">
        <f t="shared" si="6"/>
        <v>32651089861</v>
      </c>
    </row>
    <row r="37" spans="1:17" ht="13.5">
      <c r="A37" s="9" t="s">
        <v>62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63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64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2436217</v>
      </c>
      <c r="D5" s="16">
        <f>SUM(D6:D8)</f>
        <v>2436217</v>
      </c>
      <c r="E5" s="16">
        <f>SUM(E6:E8)</f>
        <v>3808928</v>
      </c>
      <c r="F5" s="16">
        <f>SUM(F6:F8)</f>
        <v>5338444</v>
      </c>
      <c r="G5" s="16">
        <f aca="true" t="shared" si="0" ref="G5:Q5">SUM(G6:G8)</f>
        <v>6022849</v>
      </c>
      <c r="H5" s="16">
        <f t="shared" si="0"/>
        <v>13702994</v>
      </c>
      <c r="I5" s="16">
        <f>SUM(I6:I8)</f>
        <v>10216101</v>
      </c>
      <c r="J5" s="16">
        <f>SUM(J6:J8)</f>
        <v>10739766</v>
      </c>
      <c r="K5" s="16">
        <f>SUM(K6:K8)</f>
        <v>18026016</v>
      </c>
      <c r="L5" s="16">
        <f>SUM(L6:L8)</f>
        <v>23642441</v>
      </c>
      <c r="M5" s="16">
        <f t="shared" si="0"/>
        <v>19845771</v>
      </c>
      <c r="N5" s="17">
        <f>SUM(N6:N8)</f>
        <v>36945991</v>
      </c>
      <c r="O5" s="18">
        <f t="shared" si="0"/>
        <v>153161735</v>
      </c>
      <c r="P5" s="16">
        <f t="shared" si="0"/>
        <v>85794451</v>
      </c>
      <c r="Q5" s="17">
        <f t="shared" si="0"/>
        <v>89178465</v>
      </c>
    </row>
    <row r="6" spans="1:17" ht="13.5">
      <c r="A6" s="3" t="s">
        <v>24</v>
      </c>
      <c r="B6" s="2"/>
      <c r="C6" s="19">
        <v>345335</v>
      </c>
      <c r="D6" s="19">
        <v>345335</v>
      </c>
      <c r="E6" s="19">
        <v>833344</v>
      </c>
      <c r="F6" s="19">
        <v>860976</v>
      </c>
      <c r="G6" s="19">
        <v>1638535</v>
      </c>
      <c r="H6" s="19">
        <v>1065242</v>
      </c>
      <c r="I6" s="19">
        <v>312599</v>
      </c>
      <c r="J6" s="19">
        <v>607369</v>
      </c>
      <c r="K6" s="19">
        <v>3028429</v>
      </c>
      <c r="L6" s="19">
        <v>5664107</v>
      </c>
      <c r="M6" s="19">
        <v>1793378</v>
      </c>
      <c r="N6" s="20">
        <v>4023568</v>
      </c>
      <c r="O6" s="21">
        <v>20518217</v>
      </c>
      <c r="P6" s="19">
        <v>7880370</v>
      </c>
      <c r="Q6" s="22">
        <v>5129959</v>
      </c>
    </row>
    <row r="7" spans="1:17" ht="13.5">
      <c r="A7" s="3" t="s">
        <v>25</v>
      </c>
      <c r="B7" s="2"/>
      <c r="C7" s="23">
        <v>2090882</v>
      </c>
      <c r="D7" s="23">
        <v>2090882</v>
      </c>
      <c r="E7" s="23">
        <v>2975584</v>
      </c>
      <c r="F7" s="23">
        <v>4477468</v>
      </c>
      <c r="G7" s="23">
        <v>4384314</v>
      </c>
      <c r="H7" s="23">
        <v>12637752</v>
      </c>
      <c r="I7" s="23">
        <v>9903502</v>
      </c>
      <c r="J7" s="23">
        <v>10132397</v>
      </c>
      <c r="K7" s="23">
        <v>14997587</v>
      </c>
      <c r="L7" s="23">
        <v>17978334</v>
      </c>
      <c r="M7" s="23">
        <v>18052393</v>
      </c>
      <c r="N7" s="24">
        <v>32922423</v>
      </c>
      <c r="O7" s="25">
        <v>132643518</v>
      </c>
      <c r="P7" s="23">
        <v>77914081</v>
      </c>
      <c r="Q7" s="26">
        <v>84048506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887076</v>
      </c>
      <c r="D9" s="16">
        <f>SUM(D10:D14)</f>
        <v>887076</v>
      </c>
      <c r="E9" s="16">
        <f>SUM(E10:E14)</f>
        <v>2070918</v>
      </c>
      <c r="F9" s="16">
        <f>SUM(F10:F14)</f>
        <v>30798237</v>
      </c>
      <c r="G9" s="16">
        <f aca="true" t="shared" si="1" ref="G9:Q9">SUM(G10:G14)</f>
        <v>6469520</v>
      </c>
      <c r="H9" s="16">
        <f t="shared" si="1"/>
        <v>47115683</v>
      </c>
      <c r="I9" s="16">
        <f>SUM(I10:I14)</f>
        <v>23558653</v>
      </c>
      <c r="J9" s="16">
        <f>SUM(J10:J14)</f>
        <v>8270060</v>
      </c>
      <c r="K9" s="16">
        <f>SUM(K10:K14)</f>
        <v>39091721</v>
      </c>
      <c r="L9" s="16">
        <f>SUM(L10:L14)</f>
        <v>17910599</v>
      </c>
      <c r="M9" s="16">
        <f t="shared" si="1"/>
        <v>69238391</v>
      </c>
      <c r="N9" s="17">
        <f>SUM(N10:N14)</f>
        <v>115968614</v>
      </c>
      <c r="O9" s="27">
        <f t="shared" si="1"/>
        <v>362266548</v>
      </c>
      <c r="P9" s="16">
        <f t="shared" si="1"/>
        <v>367422952</v>
      </c>
      <c r="Q9" s="28">
        <f t="shared" si="1"/>
        <v>444123259</v>
      </c>
    </row>
    <row r="10" spans="1:17" ht="13.5">
      <c r="A10" s="3" t="s">
        <v>28</v>
      </c>
      <c r="B10" s="2"/>
      <c r="C10" s="19">
        <v>388841</v>
      </c>
      <c r="D10" s="19">
        <v>388841</v>
      </c>
      <c r="E10" s="19">
        <v>459901</v>
      </c>
      <c r="F10" s="19">
        <v>1135401</v>
      </c>
      <c r="G10" s="19">
        <v>596281</v>
      </c>
      <c r="H10" s="19">
        <v>580441</v>
      </c>
      <c r="I10" s="19">
        <v>836041</v>
      </c>
      <c r="J10" s="19">
        <v>648781</v>
      </c>
      <c r="K10" s="19">
        <v>1182881</v>
      </c>
      <c r="L10" s="19">
        <v>1926931</v>
      </c>
      <c r="M10" s="19">
        <v>974071</v>
      </c>
      <c r="N10" s="20">
        <v>1681589</v>
      </c>
      <c r="O10" s="21">
        <v>10800000</v>
      </c>
      <c r="P10" s="19">
        <v>15500000</v>
      </c>
      <c r="Q10" s="22">
        <v>27900000</v>
      </c>
    </row>
    <row r="11" spans="1:17" ht="13.5">
      <c r="A11" s="3" t="s">
        <v>29</v>
      </c>
      <c r="B11" s="2"/>
      <c r="C11" s="19">
        <v>39820</v>
      </c>
      <c r="D11" s="19">
        <v>39820</v>
      </c>
      <c r="E11" s="19">
        <v>235300</v>
      </c>
      <c r="F11" s="19">
        <v>2206390</v>
      </c>
      <c r="G11" s="19">
        <v>611780</v>
      </c>
      <c r="H11" s="19">
        <v>564720</v>
      </c>
      <c r="I11" s="19">
        <v>1319490</v>
      </c>
      <c r="J11" s="19">
        <v>787350</v>
      </c>
      <c r="K11" s="19">
        <v>2353000</v>
      </c>
      <c r="L11" s="19">
        <v>4525000</v>
      </c>
      <c r="M11" s="19">
        <v>1705020</v>
      </c>
      <c r="N11" s="20">
        <v>3712310</v>
      </c>
      <c r="O11" s="21">
        <v>18100000</v>
      </c>
      <c r="P11" s="19">
        <v>11050000</v>
      </c>
      <c r="Q11" s="22">
        <v>19920000</v>
      </c>
    </row>
    <row r="12" spans="1:17" ht="13.5">
      <c r="A12" s="3" t="s">
        <v>30</v>
      </c>
      <c r="B12" s="2"/>
      <c r="C12" s="19">
        <v>40747</v>
      </c>
      <c r="D12" s="19">
        <v>40747</v>
      </c>
      <c r="E12" s="19">
        <v>876049</v>
      </c>
      <c r="F12" s="19">
        <v>941243</v>
      </c>
      <c r="G12" s="19">
        <v>2387742</v>
      </c>
      <c r="H12" s="19">
        <v>2444787</v>
      </c>
      <c r="I12" s="19">
        <v>1845814</v>
      </c>
      <c r="J12" s="19">
        <v>831228</v>
      </c>
      <c r="K12" s="19">
        <v>383017</v>
      </c>
      <c r="L12" s="19">
        <v>393204</v>
      </c>
      <c r="M12" s="19">
        <v>3062095</v>
      </c>
      <c r="N12" s="20">
        <v>7126545</v>
      </c>
      <c r="O12" s="21">
        <v>20373218</v>
      </c>
      <c r="P12" s="19">
        <v>21500000</v>
      </c>
      <c r="Q12" s="22">
        <v>29181259</v>
      </c>
    </row>
    <row r="13" spans="1:17" ht="13.5">
      <c r="A13" s="3" t="s">
        <v>31</v>
      </c>
      <c r="B13" s="2"/>
      <c r="C13" s="19">
        <v>416668</v>
      </c>
      <c r="D13" s="19">
        <v>416668</v>
      </c>
      <c r="E13" s="19">
        <v>478168</v>
      </c>
      <c r="F13" s="19">
        <v>26492103</v>
      </c>
      <c r="G13" s="19">
        <v>2815117</v>
      </c>
      <c r="H13" s="19">
        <v>43465735</v>
      </c>
      <c r="I13" s="19">
        <v>19512008</v>
      </c>
      <c r="J13" s="19">
        <v>5982301</v>
      </c>
      <c r="K13" s="19">
        <v>35163423</v>
      </c>
      <c r="L13" s="19">
        <v>11055814</v>
      </c>
      <c r="M13" s="19">
        <v>63422055</v>
      </c>
      <c r="N13" s="20">
        <v>103273270</v>
      </c>
      <c r="O13" s="21">
        <v>312493330</v>
      </c>
      <c r="P13" s="19">
        <v>312758000</v>
      </c>
      <c r="Q13" s="22">
        <v>366122000</v>
      </c>
    </row>
    <row r="14" spans="1:17" ht="13.5">
      <c r="A14" s="3" t="s">
        <v>32</v>
      </c>
      <c r="B14" s="2"/>
      <c r="C14" s="23">
        <v>1000</v>
      </c>
      <c r="D14" s="23">
        <v>1000</v>
      </c>
      <c r="E14" s="23">
        <v>21500</v>
      </c>
      <c r="F14" s="23">
        <v>23100</v>
      </c>
      <c r="G14" s="23">
        <v>58600</v>
      </c>
      <c r="H14" s="23">
        <v>60000</v>
      </c>
      <c r="I14" s="23">
        <v>45300</v>
      </c>
      <c r="J14" s="23">
        <v>20400</v>
      </c>
      <c r="K14" s="23">
        <v>9400</v>
      </c>
      <c r="L14" s="23">
        <v>9650</v>
      </c>
      <c r="M14" s="23">
        <v>75150</v>
      </c>
      <c r="N14" s="24">
        <v>174900</v>
      </c>
      <c r="O14" s="25">
        <v>500000</v>
      </c>
      <c r="P14" s="23">
        <v>6614952</v>
      </c>
      <c r="Q14" s="26">
        <v>1000000</v>
      </c>
    </row>
    <row r="15" spans="1:17" ht="13.5">
      <c r="A15" s="1" t="s">
        <v>33</v>
      </c>
      <c r="B15" s="4"/>
      <c r="C15" s="16">
        <f>SUM(C16:C18)</f>
        <v>7004039</v>
      </c>
      <c r="D15" s="16">
        <f>SUM(D16:D18)</f>
        <v>7004039</v>
      </c>
      <c r="E15" s="16">
        <f>SUM(E16:E18)</f>
        <v>16762849</v>
      </c>
      <c r="F15" s="16">
        <f>SUM(F16:F18)</f>
        <v>32774512</v>
      </c>
      <c r="G15" s="16">
        <f aca="true" t="shared" si="2" ref="G15:Q15">SUM(G16:G18)</f>
        <v>33893429</v>
      </c>
      <c r="H15" s="16">
        <f t="shared" si="2"/>
        <v>51355682</v>
      </c>
      <c r="I15" s="16">
        <f>SUM(I16:I18)</f>
        <v>14196954</v>
      </c>
      <c r="J15" s="16">
        <f>SUM(J16:J18)</f>
        <v>24261686</v>
      </c>
      <c r="K15" s="16">
        <f>SUM(K16:K18)</f>
        <v>36078153</v>
      </c>
      <c r="L15" s="16">
        <f>SUM(L16:L18)</f>
        <v>33886880</v>
      </c>
      <c r="M15" s="16">
        <f t="shared" si="2"/>
        <v>96068054</v>
      </c>
      <c r="N15" s="17">
        <f>SUM(N16:N18)</f>
        <v>190670354</v>
      </c>
      <c r="O15" s="27">
        <f t="shared" si="2"/>
        <v>543956631</v>
      </c>
      <c r="P15" s="16">
        <f t="shared" si="2"/>
        <v>423614944</v>
      </c>
      <c r="Q15" s="28">
        <f t="shared" si="2"/>
        <v>324023541</v>
      </c>
    </row>
    <row r="16" spans="1:17" ht="13.5">
      <c r="A16" s="3" t="s">
        <v>34</v>
      </c>
      <c r="B16" s="2"/>
      <c r="C16" s="19">
        <v>5837370</v>
      </c>
      <c r="D16" s="19">
        <v>5837370</v>
      </c>
      <c r="E16" s="19">
        <v>4650010</v>
      </c>
      <c r="F16" s="19">
        <v>11542927</v>
      </c>
      <c r="G16" s="19">
        <v>11404659</v>
      </c>
      <c r="H16" s="19">
        <v>16088015</v>
      </c>
      <c r="I16" s="19">
        <v>3051500</v>
      </c>
      <c r="J16" s="19">
        <v>8922902</v>
      </c>
      <c r="K16" s="19">
        <v>11059385</v>
      </c>
      <c r="L16" s="19">
        <v>9259472</v>
      </c>
      <c r="M16" s="19">
        <v>15100590</v>
      </c>
      <c r="N16" s="20">
        <v>46055800</v>
      </c>
      <c r="O16" s="21">
        <v>148810000</v>
      </c>
      <c r="P16" s="19">
        <v>88453684</v>
      </c>
      <c r="Q16" s="22">
        <v>97767100</v>
      </c>
    </row>
    <row r="17" spans="1:17" ht="13.5">
      <c r="A17" s="3" t="s">
        <v>35</v>
      </c>
      <c r="B17" s="2"/>
      <c r="C17" s="19">
        <v>1166669</v>
      </c>
      <c r="D17" s="19">
        <v>1166669</v>
      </c>
      <c r="E17" s="19">
        <v>12112839</v>
      </c>
      <c r="F17" s="19">
        <v>21231585</v>
      </c>
      <c r="G17" s="19">
        <v>22488770</v>
      </c>
      <c r="H17" s="19">
        <v>35267667</v>
      </c>
      <c r="I17" s="19">
        <v>11145454</v>
      </c>
      <c r="J17" s="19">
        <v>15338784</v>
      </c>
      <c r="K17" s="19">
        <v>25018768</v>
      </c>
      <c r="L17" s="19">
        <v>24627408</v>
      </c>
      <c r="M17" s="19">
        <v>80967464</v>
      </c>
      <c r="N17" s="20">
        <v>144614554</v>
      </c>
      <c r="O17" s="21">
        <v>395146631</v>
      </c>
      <c r="P17" s="19">
        <v>335161260</v>
      </c>
      <c r="Q17" s="22">
        <v>226256441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14159843</v>
      </c>
      <c r="D19" s="16">
        <f>SUM(D20:D23)</f>
        <v>14159843</v>
      </c>
      <c r="E19" s="16">
        <f>SUM(E20:E23)</f>
        <v>23761411</v>
      </c>
      <c r="F19" s="16">
        <f>SUM(F20:F23)</f>
        <v>33816587</v>
      </c>
      <c r="G19" s="16">
        <f aca="true" t="shared" si="3" ref="G19:Q19">SUM(G20:G23)</f>
        <v>33094495</v>
      </c>
      <c r="H19" s="16">
        <f t="shared" si="3"/>
        <v>44094286</v>
      </c>
      <c r="I19" s="16">
        <f>SUM(I20:I23)</f>
        <v>24291511</v>
      </c>
      <c r="J19" s="16">
        <f>SUM(J20:J23)</f>
        <v>27165007</v>
      </c>
      <c r="K19" s="16">
        <f>SUM(K20:K23)</f>
        <v>37222336</v>
      </c>
      <c r="L19" s="16">
        <f>SUM(L20:L23)</f>
        <v>40434122</v>
      </c>
      <c r="M19" s="16">
        <f t="shared" si="3"/>
        <v>84815027</v>
      </c>
      <c r="N19" s="17">
        <f>SUM(N20:N23)</f>
        <v>141864060</v>
      </c>
      <c r="O19" s="27">
        <f t="shared" si="3"/>
        <v>518878528</v>
      </c>
      <c r="P19" s="16">
        <f t="shared" si="3"/>
        <v>752340343</v>
      </c>
      <c r="Q19" s="28">
        <f t="shared" si="3"/>
        <v>631531566</v>
      </c>
    </row>
    <row r="20" spans="1:17" ht="13.5">
      <c r="A20" s="3" t="s">
        <v>38</v>
      </c>
      <c r="B20" s="2"/>
      <c r="C20" s="19">
        <v>9114720</v>
      </c>
      <c r="D20" s="19">
        <v>9114720</v>
      </c>
      <c r="E20" s="19">
        <v>9463920</v>
      </c>
      <c r="F20" s="19">
        <v>9754320</v>
      </c>
      <c r="G20" s="19">
        <v>9793920</v>
      </c>
      <c r="H20" s="19">
        <v>10194720</v>
      </c>
      <c r="I20" s="19">
        <v>9424320</v>
      </c>
      <c r="J20" s="19">
        <v>9565920</v>
      </c>
      <c r="K20" s="19">
        <v>9875520</v>
      </c>
      <c r="L20" s="19">
        <v>9790320</v>
      </c>
      <c r="M20" s="19">
        <v>11634720</v>
      </c>
      <c r="N20" s="20">
        <v>13649475</v>
      </c>
      <c r="O20" s="21">
        <v>121376595</v>
      </c>
      <c r="P20" s="19">
        <v>119420178</v>
      </c>
      <c r="Q20" s="22">
        <v>132601074</v>
      </c>
    </row>
    <row r="21" spans="1:17" ht="13.5">
      <c r="A21" s="3" t="s">
        <v>39</v>
      </c>
      <c r="B21" s="2"/>
      <c r="C21" s="19">
        <v>2500000</v>
      </c>
      <c r="D21" s="19">
        <v>2500000</v>
      </c>
      <c r="E21" s="19">
        <v>4465371</v>
      </c>
      <c r="F21" s="19">
        <v>6120804</v>
      </c>
      <c r="G21" s="19">
        <v>6364835</v>
      </c>
      <c r="H21" s="19">
        <v>8907629</v>
      </c>
      <c r="I21" s="19">
        <v>4607740</v>
      </c>
      <c r="J21" s="19">
        <v>5077599</v>
      </c>
      <c r="K21" s="19">
        <v>6786937</v>
      </c>
      <c r="L21" s="19">
        <v>9346566</v>
      </c>
      <c r="M21" s="19">
        <v>17760200</v>
      </c>
      <c r="N21" s="20">
        <v>29753739</v>
      </c>
      <c r="O21" s="21">
        <v>104191420</v>
      </c>
      <c r="P21" s="19">
        <v>248573410</v>
      </c>
      <c r="Q21" s="22">
        <v>373761505</v>
      </c>
    </row>
    <row r="22" spans="1:17" ht="13.5">
      <c r="A22" s="3" t="s">
        <v>40</v>
      </c>
      <c r="B22" s="2"/>
      <c r="C22" s="23">
        <v>2500000</v>
      </c>
      <c r="D22" s="23">
        <v>2500000</v>
      </c>
      <c r="E22" s="23">
        <v>9565485</v>
      </c>
      <c r="F22" s="23">
        <v>15441248</v>
      </c>
      <c r="G22" s="23">
        <v>16242489</v>
      </c>
      <c r="H22" s="23">
        <v>24352013</v>
      </c>
      <c r="I22" s="23">
        <v>8764244</v>
      </c>
      <c r="J22" s="23">
        <v>11629286</v>
      </c>
      <c r="K22" s="23">
        <v>17893530</v>
      </c>
      <c r="L22" s="23">
        <v>16169643</v>
      </c>
      <c r="M22" s="23">
        <v>53488030</v>
      </c>
      <c r="N22" s="24">
        <v>94254174</v>
      </c>
      <c r="O22" s="25">
        <v>272800142</v>
      </c>
      <c r="P22" s="23">
        <v>363000000</v>
      </c>
      <c r="Q22" s="26">
        <v>97000000</v>
      </c>
    </row>
    <row r="23" spans="1:17" ht="13.5">
      <c r="A23" s="3" t="s">
        <v>41</v>
      </c>
      <c r="B23" s="2"/>
      <c r="C23" s="19">
        <v>45123</v>
      </c>
      <c r="D23" s="19">
        <v>45123</v>
      </c>
      <c r="E23" s="19">
        <v>266635</v>
      </c>
      <c r="F23" s="19">
        <v>2500215</v>
      </c>
      <c r="G23" s="19">
        <v>693251</v>
      </c>
      <c r="H23" s="19">
        <v>639924</v>
      </c>
      <c r="I23" s="19">
        <v>1495207</v>
      </c>
      <c r="J23" s="19">
        <v>892202</v>
      </c>
      <c r="K23" s="19">
        <v>2666349</v>
      </c>
      <c r="L23" s="19">
        <v>5127593</v>
      </c>
      <c r="M23" s="19">
        <v>1932077</v>
      </c>
      <c r="N23" s="20">
        <v>4206672</v>
      </c>
      <c r="O23" s="21">
        <v>20510371</v>
      </c>
      <c r="P23" s="19">
        <v>21346755</v>
      </c>
      <c r="Q23" s="22">
        <v>28168987</v>
      </c>
    </row>
    <row r="24" spans="1:17" ht="13.5">
      <c r="A24" s="1" t="s">
        <v>42</v>
      </c>
      <c r="B24" s="4"/>
      <c r="C24" s="16"/>
      <c r="D24" s="16"/>
      <c r="E24" s="16">
        <v>745974</v>
      </c>
      <c r="F24" s="16">
        <v>942715</v>
      </c>
      <c r="G24" s="16">
        <v>1205035</v>
      </c>
      <c r="H24" s="16">
        <v>4615202</v>
      </c>
      <c r="I24" s="16">
        <v>4098758</v>
      </c>
      <c r="J24" s="16">
        <v>901732</v>
      </c>
      <c r="K24" s="16">
        <v>606617</v>
      </c>
      <c r="L24" s="16">
        <v>31970301</v>
      </c>
      <c r="M24" s="16">
        <v>13935777</v>
      </c>
      <c r="N24" s="17">
        <v>22953044</v>
      </c>
      <c r="O24" s="27">
        <v>81975155</v>
      </c>
      <c r="P24" s="16">
        <v>92532876</v>
      </c>
      <c r="Q24" s="28">
        <v>125650661</v>
      </c>
    </row>
    <row r="25" spans="1:17" ht="13.5">
      <c r="A25" s="5" t="s">
        <v>43</v>
      </c>
      <c r="B25" s="6" t="s">
        <v>44</v>
      </c>
      <c r="C25" s="47">
        <f>+C5+C9+C15+C19+C24</f>
        <v>24487175</v>
      </c>
      <c r="D25" s="47">
        <f>+D5+D9+D15+D19+D24</f>
        <v>24487175</v>
      </c>
      <c r="E25" s="47">
        <f>+E5+E9+E15+E19+E24</f>
        <v>47150080</v>
      </c>
      <c r="F25" s="47">
        <f>+F5+F9+F15+F19+F24</f>
        <v>103670495</v>
      </c>
      <c r="G25" s="47">
        <f aca="true" t="shared" si="4" ref="G25:Q25">+G5+G9+G15+G19+G24</f>
        <v>80685328</v>
      </c>
      <c r="H25" s="47">
        <f t="shared" si="4"/>
        <v>160883847</v>
      </c>
      <c r="I25" s="47">
        <f>+I5+I9+I15+I19+I24</f>
        <v>76361977</v>
      </c>
      <c r="J25" s="47">
        <f>+J5+J9+J15+J19+J24</f>
        <v>71338251</v>
      </c>
      <c r="K25" s="47">
        <f>+K5+K9+K15+K19+K24</f>
        <v>131024843</v>
      </c>
      <c r="L25" s="47">
        <f>+L5+L9+L15+L19+L24</f>
        <v>147844343</v>
      </c>
      <c r="M25" s="47">
        <f t="shared" si="4"/>
        <v>283903020</v>
      </c>
      <c r="N25" s="48">
        <f t="shared" si="4"/>
        <v>508402063</v>
      </c>
      <c r="O25" s="49">
        <f t="shared" si="4"/>
        <v>1660238597</v>
      </c>
      <c r="P25" s="47">
        <f t="shared" si="4"/>
        <v>1721705566</v>
      </c>
      <c r="Q25" s="50">
        <f t="shared" si="4"/>
        <v>1614507492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8288799</v>
      </c>
      <c r="D28" s="19">
        <v>8288799</v>
      </c>
      <c r="E28" s="19">
        <v>16431533</v>
      </c>
      <c r="F28" s="19">
        <v>56633213</v>
      </c>
      <c r="G28" s="19">
        <v>33911702</v>
      </c>
      <c r="H28" s="19">
        <v>89880233</v>
      </c>
      <c r="I28" s="19">
        <v>33352378</v>
      </c>
      <c r="J28" s="19">
        <v>28702356</v>
      </c>
      <c r="K28" s="19">
        <v>68006199</v>
      </c>
      <c r="L28" s="19">
        <v>44011512</v>
      </c>
      <c r="M28" s="19">
        <v>147827420</v>
      </c>
      <c r="N28" s="20">
        <v>270935025</v>
      </c>
      <c r="O28" s="29">
        <v>806269169</v>
      </c>
      <c r="P28" s="19">
        <v>714312848</v>
      </c>
      <c r="Q28" s="20">
        <v>730241020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8288799</v>
      </c>
      <c r="D32" s="30">
        <f>SUM(D28:D31)</f>
        <v>8288799</v>
      </c>
      <c r="E32" s="30">
        <f>SUM(E28:E31)</f>
        <v>16431533</v>
      </c>
      <c r="F32" s="30">
        <f>SUM(F28:F31)</f>
        <v>56633213</v>
      </c>
      <c r="G32" s="30">
        <f aca="true" t="shared" si="5" ref="G32:Q32">SUM(G28:G31)</f>
        <v>33911702</v>
      </c>
      <c r="H32" s="30">
        <f t="shared" si="5"/>
        <v>89880233</v>
      </c>
      <c r="I32" s="30">
        <f>SUM(I28:I31)</f>
        <v>33352378</v>
      </c>
      <c r="J32" s="30">
        <f>SUM(J28:J31)</f>
        <v>28702356</v>
      </c>
      <c r="K32" s="30">
        <f>SUM(K28:K31)</f>
        <v>68006199</v>
      </c>
      <c r="L32" s="30">
        <f>SUM(L28:L31)</f>
        <v>44011512</v>
      </c>
      <c r="M32" s="30">
        <f t="shared" si="5"/>
        <v>147827420</v>
      </c>
      <c r="N32" s="31">
        <f t="shared" si="5"/>
        <v>270935025</v>
      </c>
      <c r="O32" s="32">
        <f t="shared" si="5"/>
        <v>806269169</v>
      </c>
      <c r="P32" s="30">
        <f t="shared" si="5"/>
        <v>714312848</v>
      </c>
      <c r="Q32" s="33">
        <f t="shared" si="5"/>
        <v>730241020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5000000</v>
      </c>
      <c r="D34" s="19">
        <v>5000000</v>
      </c>
      <c r="E34" s="19">
        <v>9970285</v>
      </c>
      <c r="F34" s="19">
        <v>14103648</v>
      </c>
      <c r="G34" s="19">
        <v>14667289</v>
      </c>
      <c r="H34" s="19">
        <v>20372013</v>
      </c>
      <c r="I34" s="19">
        <v>9406644</v>
      </c>
      <c r="J34" s="19">
        <v>11422086</v>
      </c>
      <c r="K34" s="19">
        <v>15828730</v>
      </c>
      <c r="L34" s="19">
        <v>14616043</v>
      </c>
      <c r="M34" s="19">
        <v>40868030</v>
      </c>
      <c r="N34" s="20">
        <v>69545374</v>
      </c>
      <c r="O34" s="21">
        <v>230800142</v>
      </c>
      <c r="P34" s="19">
        <v>445000000</v>
      </c>
      <c r="Q34" s="22">
        <v>350000000</v>
      </c>
    </row>
    <row r="35" spans="1:17" ht="13.5">
      <c r="A35" s="55" t="s">
        <v>52</v>
      </c>
      <c r="B35" s="2"/>
      <c r="C35" s="19">
        <v>11198376</v>
      </c>
      <c r="D35" s="19">
        <v>11198376</v>
      </c>
      <c r="E35" s="19">
        <v>20746462</v>
      </c>
      <c r="F35" s="19">
        <v>32933634</v>
      </c>
      <c r="G35" s="19">
        <v>32089266</v>
      </c>
      <c r="H35" s="19">
        <v>50621101</v>
      </c>
      <c r="I35" s="19">
        <v>33600090</v>
      </c>
      <c r="J35" s="19">
        <v>31208334</v>
      </c>
      <c r="K35" s="19">
        <v>47182415</v>
      </c>
      <c r="L35" s="19">
        <v>89162098</v>
      </c>
      <c r="M35" s="19">
        <v>95191970</v>
      </c>
      <c r="N35" s="20">
        <v>167887164</v>
      </c>
      <c r="O35" s="21">
        <v>623019286</v>
      </c>
      <c r="P35" s="19">
        <v>562242718</v>
      </c>
      <c r="Q35" s="22">
        <v>534266472</v>
      </c>
    </row>
    <row r="36" spans="1:17" ht="13.5">
      <c r="A36" s="56" t="s">
        <v>53</v>
      </c>
      <c r="B36" s="6"/>
      <c r="C36" s="57">
        <f>SUM(C32:C35)</f>
        <v>24487175</v>
      </c>
      <c r="D36" s="57">
        <f>SUM(D32:D35)</f>
        <v>24487175</v>
      </c>
      <c r="E36" s="57">
        <f>SUM(E32:E35)</f>
        <v>47148280</v>
      </c>
      <c r="F36" s="57">
        <f>SUM(F32:F35)</f>
        <v>103670495</v>
      </c>
      <c r="G36" s="57">
        <f aca="true" t="shared" si="6" ref="G36:Q36">SUM(G32:G35)</f>
        <v>80668257</v>
      </c>
      <c r="H36" s="57">
        <f t="shared" si="6"/>
        <v>160873347</v>
      </c>
      <c r="I36" s="57">
        <f>SUM(I32:I35)</f>
        <v>76359112</v>
      </c>
      <c r="J36" s="57">
        <f>SUM(J32:J35)</f>
        <v>71332776</v>
      </c>
      <c r="K36" s="57">
        <f>SUM(K32:K35)</f>
        <v>131017344</v>
      </c>
      <c r="L36" s="57">
        <f>SUM(L32:L35)</f>
        <v>147789653</v>
      </c>
      <c r="M36" s="57">
        <f t="shared" si="6"/>
        <v>283887420</v>
      </c>
      <c r="N36" s="58">
        <f t="shared" si="6"/>
        <v>508367563</v>
      </c>
      <c r="O36" s="59">
        <f t="shared" si="6"/>
        <v>1660088597</v>
      </c>
      <c r="P36" s="57">
        <f t="shared" si="6"/>
        <v>1721555566</v>
      </c>
      <c r="Q36" s="60">
        <f t="shared" si="6"/>
        <v>1614507492</v>
      </c>
    </row>
    <row r="37" spans="1:17" ht="13.5">
      <c r="A37" s="9" t="s">
        <v>62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63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64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7109375" style="0" customWidth="1"/>
    <col min="3" max="17" width="9.7109375" style="0" customWidth="1"/>
  </cols>
  <sheetData>
    <row r="1" spans="1:17" ht="36" customHeight="1">
      <c r="A1" s="63" t="s">
        <v>54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0</v>
      </c>
      <c r="D5" s="16">
        <f>SUM(D6:D8)</f>
        <v>0</v>
      </c>
      <c r="E5" s="16">
        <f>SUM(E6:E8)</f>
        <v>0</v>
      </c>
      <c r="F5" s="16">
        <f>SUM(F6:F8)</f>
        <v>0</v>
      </c>
      <c r="G5" s="16">
        <f aca="true" t="shared" si="0" ref="G5:Q5">SUM(G6:G8)</f>
        <v>0</v>
      </c>
      <c r="H5" s="16">
        <f t="shared" si="0"/>
        <v>0</v>
      </c>
      <c r="I5" s="16">
        <f>SUM(I6:I8)</f>
        <v>0</v>
      </c>
      <c r="J5" s="16">
        <f>SUM(J6:J8)</f>
        <v>0</v>
      </c>
      <c r="K5" s="16">
        <f>SUM(K6:K8)</f>
        <v>0</v>
      </c>
      <c r="L5" s="16">
        <f>SUM(L6:L8)</f>
        <v>0</v>
      </c>
      <c r="M5" s="16">
        <f t="shared" si="0"/>
        <v>0</v>
      </c>
      <c r="N5" s="17">
        <f>SUM(N6:N8)</f>
        <v>0</v>
      </c>
      <c r="O5" s="18">
        <f t="shared" si="0"/>
        <v>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5"/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0</v>
      </c>
      <c r="D15" s="16">
        <f>SUM(D16:D18)</f>
        <v>0</v>
      </c>
      <c r="E15" s="16">
        <f>SUM(E16:E18)</f>
        <v>0</v>
      </c>
      <c r="F15" s="16">
        <f>SUM(F16:F18)</f>
        <v>0</v>
      </c>
      <c r="G15" s="16">
        <f aca="true" t="shared" si="2" ref="G15:Q15">SUM(G16:G18)</f>
        <v>0</v>
      </c>
      <c r="H15" s="16">
        <f t="shared" si="2"/>
        <v>0</v>
      </c>
      <c r="I15" s="16">
        <f>SUM(I16:I18)</f>
        <v>0</v>
      </c>
      <c r="J15" s="16">
        <f>SUM(J16:J18)</f>
        <v>0</v>
      </c>
      <c r="K15" s="16">
        <f>SUM(K16:K18)</f>
        <v>0</v>
      </c>
      <c r="L15" s="16">
        <f>SUM(L16:L18)</f>
        <v>0</v>
      </c>
      <c r="M15" s="16">
        <f t="shared" si="2"/>
        <v>0</v>
      </c>
      <c r="N15" s="17">
        <f>SUM(N16:N18)</f>
        <v>0</v>
      </c>
      <c r="O15" s="27">
        <f t="shared" si="2"/>
        <v>0</v>
      </c>
      <c r="P15" s="16">
        <f t="shared" si="2"/>
        <v>0</v>
      </c>
      <c r="Q15" s="28">
        <f t="shared" si="2"/>
        <v>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0</v>
      </c>
      <c r="D19" s="16">
        <f>SUM(D20:D23)</f>
        <v>0</v>
      </c>
      <c r="E19" s="16">
        <f>SUM(E20:E23)</f>
        <v>0</v>
      </c>
      <c r="F19" s="16">
        <f>SUM(F20:F23)</f>
        <v>0</v>
      </c>
      <c r="G19" s="16">
        <f aca="true" t="shared" si="3" ref="G19:Q19">SUM(G20:G23)</f>
        <v>0</v>
      </c>
      <c r="H19" s="16">
        <f t="shared" si="3"/>
        <v>0</v>
      </c>
      <c r="I19" s="16">
        <f>SUM(I20:I23)</f>
        <v>0</v>
      </c>
      <c r="J19" s="16">
        <f>SUM(J20:J23)</f>
        <v>0</v>
      </c>
      <c r="K19" s="16">
        <f>SUM(K20:K23)</f>
        <v>0</v>
      </c>
      <c r="L19" s="16">
        <f>SUM(L20:L23)</f>
        <v>0</v>
      </c>
      <c r="M19" s="16">
        <f t="shared" si="3"/>
        <v>0</v>
      </c>
      <c r="N19" s="17">
        <f>SUM(N20:N23)</f>
        <v>0</v>
      </c>
      <c r="O19" s="27">
        <f t="shared" si="3"/>
        <v>0</v>
      </c>
      <c r="P19" s="16">
        <f t="shared" si="3"/>
        <v>0</v>
      </c>
      <c r="Q19" s="28">
        <f t="shared" si="3"/>
        <v>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0</v>
      </c>
      <c r="D25" s="47">
        <f>+D5+D9+D15+D19+D24</f>
        <v>0</v>
      </c>
      <c r="E25" s="47">
        <f>+E5+E9+E15+E19+E24</f>
        <v>0</v>
      </c>
      <c r="F25" s="47">
        <f>+F5+F9+F15+F19+F24</f>
        <v>0</v>
      </c>
      <c r="G25" s="47">
        <f aca="true" t="shared" si="4" ref="G25:Q25">+G5+G9+G15+G19+G24</f>
        <v>0</v>
      </c>
      <c r="H25" s="47">
        <f t="shared" si="4"/>
        <v>0</v>
      </c>
      <c r="I25" s="47">
        <f>+I5+I9+I15+I19+I24</f>
        <v>0</v>
      </c>
      <c r="J25" s="47">
        <f>+J5+J9+J15+J19+J24</f>
        <v>0</v>
      </c>
      <c r="K25" s="47">
        <f>+K5+K9+K15+K19+K24</f>
        <v>0</v>
      </c>
      <c r="L25" s="47">
        <f>+L5+L9+L15+L19+L24</f>
        <v>0</v>
      </c>
      <c r="M25" s="47">
        <f t="shared" si="4"/>
        <v>0</v>
      </c>
      <c r="N25" s="48">
        <f t="shared" si="4"/>
        <v>0</v>
      </c>
      <c r="O25" s="49">
        <f t="shared" si="4"/>
        <v>0</v>
      </c>
      <c r="P25" s="47">
        <f t="shared" si="4"/>
        <v>0</v>
      </c>
      <c r="Q25" s="50">
        <f t="shared" si="4"/>
        <v>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9"/>
      <c r="P28" s="19"/>
      <c r="Q28" s="20"/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0</v>
      </c>
      <c r="D32" s="30">
        <f>SUM(D28:D31)</f>
        <v>0</v>
      </c>
      <c r="E32" s="30">
        <f>SUM(E28:E31)</f>
        <v>0</v>
      </c>
      <c r="F32" s="30">
        <f>SUM(F28:F31)</f>
        <v>0</v>
      </c>
      <c r="G32" s="30">
        <f aca="true" t="shared" si="5" ref="G32:Q32">SUM(G28:G31)</f>
        <v>0</v>
      </c>
      <c r="H32" s="30">
        <f t="shared" si="5"/>
        <v>0</v>
      </c>
      <c r="I32" s="30">
        <f>SUM(I28:I31)</f>
        <v>0</v>
      </c>
      <c r="J32" s="30">
        <f>SUM(J28:J31)</f>
        <v>0</v>
      </c>
      <c r="K32" s="30">
        <f>SUM(K28:K31)</f>
        <v>0</v>
      </c>
      <c r="L32" s="30">
        <f>SUM(L28:L31)</f>
        <v>0</v>
      </c>
      <c r="M32" s="30">
        <f t="shared" si="5"/>
        <v>0</v>
      </c>
      <c r="N32" s="31">
        <f t="shared" si="5"/>
        <v>0</v>
      </c>
      <c r="O32" s="32">
        <f t="shared" si="5"/>
        <v>0</v>
      </c>
      <c r="P32" s="30">
        <f t="shared" si="5"/>
        <v>0</v>
      </c>
      <c r="Q32" s="33">
        <f t="shared" si="5"/>
        <v>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0</v>
      </c>
      <c r="D36" s="57">
        <f>SUM(D32:D35)</f>
        <v>0</v>
      </c>
      <c r="E36" s="57">
        <f>SUM(E32:E35)</f>
        <v>0</v>
      </c>
      <c r="F36" s="57">
        <f>SUM(F32:F35)</f>
        <v>0</v>
      </c>
      <c r="G36" s="57">
        <f aca="true" t="shared" si="6" ref="G36:Q36">SUM(G32:G35)</f>
        <v>0</v>
      </c>
      <c r="H36" s="57">
        <f t="shared" si="6"/>
        <v>0</v>
      </c>
      <c r="I36" s="57">
        <f>SUM(I32:I35)</f>
        <v>0</v>
      </c>
      <c r="J36" s="57">
        <f>SUM(J32:J35)</f>
        <v>0</v>
      </c>
      <c r="K36" s="57">
        <f>SUM(K32:K35)</f>
        <v>0</v>
      </c>
      <c r="L36" s="57">
        <f>SUM(L32:L35)</f>
        <v>0</v>
      </c>
      <c r="M36" s="57">
        <f t="shared" si="6"/>
        <v>0</v>
      </c>
      <c r="N36" s="58">
        <f t="shared" si="6"/>
        <v>0</v>
      </c>
      <c r="O36" s="59">
        <f t="shared" si="6"/>
        <v>0</v>
      </c>
      <c r="P36" s="57">
        <f t="shared" si="6"/>
        <v>0</v>
      </c>
      <c r="Q36" s="60">
        <f t="shared" si="6"/>
        <v>0</v>
      </c>
    </row>
    <row r="37" spans="1:17" ht="13.5">
      <c r="A37" s="9" t="s">
        <v>62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63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64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63" t="s">
        <v>55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9969105</v>
      </c>
      <c r="D5" s="16">
        <f>SUM(D6:D8)</f>
        <v>9969105</v>
      </c>
      <c r="E5" s="16">
        <f>SUM(E6:E8)</f>
        <v>9969105</v>
      </c>
      <c r="F5" s="16">
        <f>SUM(F6:F8)</f>
        <v>9969105</v>
      </c>
      <c r="G5" s="16">
        <f aca="true" t="shared" si="0" ref="G5:Q5">SUM(G6:G8)</f>
        <v>9969105</v>
      </c>
      <c r="H5" s="16">
        <f t="shared" si="0"/>
        <v>9969105</v>
      </c>
      <c r="I5" s="16">
        <f>SUM(I6:I8)</f>
        <v>9969105</v>
      </c>
      <c r="J5" s="16">
        <f>SUM(J6:J8)</f>
        <v>9969105</v>
      </c>
      <c r="K5" s="16">
        <f>SUM(K6:K8)</f>
        <v>9969105</v>
      </c>
      <c r="L5" s="16">
        <f>SUM(L6:L8)</f>
        <v>9969105</v>
      </c>
      <c r="M5" s="16">
        <f t="shared" si="0"/>
        <v>9969105</v>
      </c>
      <c r="N5" s="17">
        <f>SUM(N6:N8)</f>
        <v>9969065</v>
      </c>
      <c r="O5" s="18">
        <f t="shared" si="0"/>
        <v>119629220</v>
      </c>
      <c r="P5" s="16">
        <f t="shared" si="0"/>
        <v>111244097</v>
      </c>
      <c r="Q5" s="17">
        <f t="shared" si="0"/>
        <v>76645472</v>
      </c>
    </row>
    <row r="6" spans="1:17" ht="13.5">
      <c r="A6" s="3" t="s">
        <v>24</v>
      </c>
      <c r="B6" s="2"/>
      <c r="C6" s="19">
        <v>1370834</v>
      </c>
      <c r="D6" s="19">
        <v>1370834</v>
      </c>
      <c r="E6" s="19">
        <v>1370834</v>
      </c>
      <c r="F6" s="19">
        <v>1370834</v>
      </c>
      <c r="G6" s="19">
        <v>1370834</v>
      </c>
      <c r="H6" s="19">
        <v>1370834</v>
      </c>
      <c r="I6" s="19">
        <v>1370834</v>
      </c>
      <c r="J6" s="19">
        <v>1370834</v>
      </c>
      <c r="K6" s="19">
        <v>1370834</v>
      </c>
      <c r="L6" s="19">
        <v>1370834</v>
      </c>
      <c r="M6" s="19">
        <v>1370834</v>
      </c>
      <c r="N6" s="20">
        <v>1370826</v>
      </c>
      <c r="O6" s="21">
        <v>16450000</v>
      </c>
      <c r="P6" s="19">
        <v>35932000</v>
      </c>
      <c r="Q6" s="22">
        <v>56876000</v>
      </c>
    </row>
    <row r="7" spans="1:17" ht="13.5">
      <c r="A7" s="3" t="s">
        <v>25</v>
      </c>
      <c r="B7" s="2"/>
      <c r="C7" s="23">
        <v>8598271</v>
      </c>
      <c r="D7" s="23">
        <v>8598271</v>
      </c>
      <c r="E7" s="23">
        <v>8598271</v>
      </c>
      <c r="F7" s="23">
        <v>8598271</v>
      </c>
      <c r="G7" s="23">
        <v>8598271</v>
      </c>
      <c r="H7" s="23">
        <v>8598271</v>
      </c>
      <c r="I7" s="23">
        <v>8598271</v>
      </c>
      <c r="J7" s="23">
        <v>8598271</v>
      </c>
      <c r="K7" s="23">
        <v>8598271</v>
      </c>
      <c r="L7" s="23">
        <v>8598271</v>
      </c>
      <c r="M7" s="23">
        <v>8598271</v>
      </c>
      <c r="N7" s="24">
        <v>8598239</v>
      </c>
      <c r="O7" s="25">
        <v>103179220</v>
      </c>
      <c r="P7" s="23">
        <v>75312097</v>
      </c>
      <c r="Q7" s="26">
        <v>19769472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18758561</v>
      </c>
      <c r="D9" s="16">
        <f>SUM(D10:D14)</f>
        <v>18758561</v>
      </c>
      <c r="E9" s="16">
        <f>SUM(E10:E14)</f>
        <v>18758561</v>
      </c>
      <c r="F9" s="16">
        <f>SUM(F10:F14)</f>
        <v>18758561</v>
      </c>
      <c r="G9" s="16">
        <f aca="true" t="shared" si="1" ref="G9:Q9">SUM(G10:G14)</f>
        <v>18758561</v>
      </c>
      <c r="H9" s="16">
        <f t="shared" si="1"/>
        <v>18758561</v>
      </c>
      <c r="I9" s="16">
        <f>SUM(I10:I14)</f>
        <v>18758561</v>
      </c>
      <c r="J9" s="16">
        <f>SUM(J10:J14)</f>
        <v>18758561</v>
      </c>
      <c r="K9" s="16">
        <f>SUM(K10:K14)</f>
        <v>18758561</v>
      </c>
      <c r="L9" s="16">
        <f>SUM(L10:L14)</f>
        <v>18758561</v>
      </c>
      <c r="M9" s="16">
        <f t="shared" si="1"/>
        <v>18758561</v>
      </c>
      <c r="N9" s="17">
        <f>SUM(N10:N14)</f>
        <v>18758374</v>
      </c>
      <c r="O9" s="27">
        <f t="shared" si="1"/>
        <v>225102545</v>
      </c>
      <c r="P9" s="16">
        <f t="shared" si="1"/>
        <v>429792010</v>
      </c>
      <c r="Q9" s="28">
        <f t="shared" si="1"/>
        <v>438628838</v>
      </c>
    </row>
    <row r="10" spans="1:17" ht="13.5">
      <c r="A10" s="3" t="s">
        <v>28</v>
      </c>
      <c r="B10" s="2"/>
      <c r="C10" s="19">
        <v>250000</v>
      </c>
      <c r="D10" s="19">
        <v>250000</v>
      </c>
      <c r="E10" s="19">
        <v>250000</v>
      </c>
      <c r="F10" s="19">
        <v>250000</v>
      </c>
      <c r="G10" s="19">
        <v>250000</v>
      </c>
      <c r="H10" s="19">
        <v>250000</v>
      </c>
      <c r="I10" s="19">
        <v>250000</v>
      </c>
      <c r="J10" s="19">
        <v>250000</v>
      </c>
      <c r="K10" s="19">
        <v>250000</v>
      </c>
      <c r="L10" s="19">
        <v>250000</v>
      </c>
      <c r="M10" s="19">
        <v>250000</v>
      </c>
      <c r="N10" s="20">
        <v>250000</v>
      </c>
      <c r="O10" s="21">
        <v>3000000</v>
      </c>
      <c r="P10" s="19">
        <v>5000000</v>
      </c>
      <c r="Q10" s="22">
        <v>6000000</v>
      </c>
    </row>
    <row r="11" spans="1:17" ht="13.5">
      <c r="A11" s="3" t="s">
        <v>29</v>
      </c>
      <c r="B11" s="2"/>
      <c r="C11" s="19">
        <v>765593</v>
      </c>
      <c r="D11" s="19">
        <v>765593</v>
      </c>
      <c r="E11" s="19">
        <v>765593</v>
      </c>
      <c r="F11" s="19">
        <v>765593</v>
      </c>
      <c r="G11" s="19">
        <v>765593</v>
      </c>
      <c r="H11" s="19">
        <v>765593</v>
      </c>
      <c r="I11" s="19">
        <v>765593</v>
      </c>
      <c r="J11" s="19">
        <v>765593</v>
      </c>
      <c r="K11" s="19">
        <v>765593</v>
      </c>
      <c r="L11" s="19">
        <v>765593</v>
      </c>
      <c r="M11" s="19">
        <v>765593</v>
      </c>
      <c r="N11" s="20">
        <v>765540</v>
      </c>
      <c r="O11" s="21">
        <v>9187063</v>
      </c>
      <c r="P11" s="19">
        <v>31210010</v>
      </c>
      <c r="Q11" s="22">
        <v>26788187</v>
      </c>
    </row>
    <row r="12" spans="1:17" ht="13.5">
      <c r="A12" s="3" t="s">
        <v>30</v>
      </c>
      <c r="B12" s="2"/>
      <c r="C12" s="19">
        <v>137500</v>
      </c>
      <c r="D12" s="19">
        <v>137500</v>
      </c>
      <c r="E12" s="19">
        <v>137500</v>
      </c>
      <c r="F12" s="19">
        <v>137500</v>
      </c>
      <c r="G12" s="19">
        <v>137500</v>
      </c>
      <c r="H12" s="19">
        <v>137500</v>
      </c>
      <c r="I12" s="19">
        <v>137500</v>
      </c>
      <c r="J12" s="19">
        <v>137500</v>
      </c>
      <c r="K12" s="19">
        <v>137500</v>
      </c>
      <c r="L12" s="19">
        <v>137500</v>
      </c>
      <c r="M12" s="19">
        <v>137500</v>
      </c>
      <c r="N12" s="20">
        <v>137500</v>
      </c>
      <c r="O12" s="21">
        <v>1650000</v>
      </c>
      <c r="P12" s="19">
        <v>6690000</v>
      </c>
      <c r="Q12" s="22">
        <v>3000000</v>
      </c>
    </row>
    <row r="13" spans="1:17" ht="13.5">
      <c r="A13" s="3" t="s">
        <v>31</v>
      </c>
      <c r="B13" s="2"/>
      <c r="C13" s="19">
        <v>17605468</v>
      </c>
      <c r="D13" s="19">
        <v>17605468</v>
      </c>
      <c r="E13" s="19">
        <v>17605468</v>
      </c>
      <c r="F13" s="19">
        <v>17605468</v>
      </c>
      <c r="G13" s="19">
        <v>17605468</v>
      </c>
      <c r="H13" s="19">
        <v>17605468</v>
      </c>
      <c r="I13" s="19">
        <v>17605468</v>
      </c>
      <c r="J13" s="19">
        <v>17605468</v>
      </c>
      <c r="K13" s="19">
        <v>17605468</v>
      </c>
      <c r="L13" s="19">
        <v>17605468</v>
      </c>
      <c r="M13" s="19">
        <v>17605468</v>
      </c>
      <c r="N13" s="20">
        <v>17605334</v>
      </c>
      <c r="O13" s="21">
        <v>211265482</v>
      </c>
      <c r="P13" s="19">
        <v>386892000</v>
      </c>
      <c r="Q13" s="22">
        <v>402840651</v>
      </c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29302838</v>
      </c>
      <c r="D15" s="16">
        <f>SUM(D16:D18)</f>
        <v>29302838</v>
      </c>
      <c r="E15" s="16">
        <f>SUM(E16:E18)</f>
        <v>29302838</v>
      </c>
      <c r="F15" s="16">
        <f>SUM(F16:F18)</f>
        <v>29302838</v>
      </c>
      <c r="G15" s="16">
        <f aca="true" t="shared" si="2" ref="G15:Q15">SUM(G16:G18)</f>
        <v>29302838</v>
      </c>
      <c r="H15" s="16">
        <f t="shared" si="2"/>
        <v>29302838</v>
      </c>
      <c r="I15" s="16">
        <f>SUM(I16:I18)</f>
        <v>29302838</v>
      </c>
      <c r="J15" s="16">
        <f>SUM(J16:J18)</f>
        <v>29302838</v>
      </c>
      <c r="K15" s="16">
        <f>SUM(K16:K18)</f>
        <v>29302838</v>
      </c>
      <c r="L15" s="16">
        <f>SUM(L16:L18)</f>
        <v>29302838</v>
      </c>
      <c r="M15" s="16">
        <f t="shared" si="2"/>
        <v>29302838</v>
      </c>
      <c r="N15" s="17">
        <f>SUM(N16:N18)</f>
        <v>29302583</v>
      </c>
      <c r="O15" s="27">
        <f t="shared" si="2"/>
        <v>351633801</v>
      </c>
      <c r="P15" s="16">
        <f t="shared" si="2"/>
        <v>267288127</v>
      </c>
      <c r="Q15" s="28">
        <f t="shared" si="2"/>
        <v>209150981</v>
      </c>
    </row>
    <row r="16" spans="1:17" ht="13.5">
      <c r="A16" s="3" t="s">
        <v>34</v>
      </c>
      <c r="B16" s="2"/>
      <c r="C16" s="19">
        <v>3093847</v>
      </c>
      <c r="D16" s="19">
        <v>3093847</v>
      </c>
      <c r="E16" s="19">
        <v>3093847</v>
      </c>
      <c r="F16" s="19">
        <v>3093847</v>
      </c>
      <c r="G16" s="19">
        <v>3093847</v>
      </c>
      <c r="H16" s="19">
        <v>3093847</v>
      </c>
      <c r="I16" s="19">
        <v>3093847</v>
      </c>
      <c r="J16" s="19">
        <v>3093847</v>
      </c>
      <c r="K16" s="19">
        <v>3093847</v>
      </c>
      <c r="L16" s="19">
        <v>3093847</v>
      </c>
      <c r="M16" s="19">
        <v>3093847</v>
      </c>
      <c r="N16" s="20">
        <v>3093805</v>
      </c>
      <c r="O16" s="21">
        <v>37126122</v>
      </c>
      <c r="P16" s="19">
        <v>31371605</v>
      </c>
      <c r="Q16" s="22">
        <v>16764247</v>
      </c>
    </row>
    <row r="17" spans="1:17" ht="13.5">
      <c r="A17" s="3" t="s">
        <v>35</v>
      </c>
      <c r="B17" s="2"/>
      <c r="C17" s="19">
        <v>26208991</v>
      </c>
      <c r="D17" s="19">
        <v>26208991</v>
      </c>
      <c r="E17" s="19">
        <v>26208991</v>
      </c>
      <c r="F17" s="19">
        <v>26208991</v>
      </c>
      <c r="G17" s="19">
        <v>26208991</v>
      </c>
      <c r="H17" s="19">
        <v>26208991</v>
      </c>
      <c r="I17" s="19">
        <v>26208991</v>
      </c>
      <c r="J17" s="19">
        <v>26208991</v>
      </c>
      <c r="K17" s="19">
        <v>26208991</v>
      </c>
      <c r="L17" s="19">
        <v>26208991</v>
      </c>
      <c r="M17" s="19">
        <v>26208991</v>
      </c>
      <c r="N17" s="20">
        <v>26208778</v>
      </c>
      <c r="O17" s="21">
        <v>314507679</v>
      </c>
      <c r="P17" s="19">
        <v>235916522</v>
      </c>
      <c r="Q17" s="22">
        <v>192386734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36683095</v>
      </c>
      <c r="D19" s="16">
        <f>SUM(D20:D23)</f>
        <v>36683095</v>
      </c>
      <c r="E19" s="16">
        <f>SUM(E20:E23)</f>
        <v>36683095</v>
      </c>
      <c r="F19" s="16">
        <f>SUM(F20:F23)</f>
        <v>36683095</v>
      </c>
      <c r="G19" s="16">
        <f aca="true" t="shared" si="3" ref="G19:Q19">SUM(G20:G23)</f>
        <v>36683095</v>
      </c>
      <c r="H19" s="16">
        <f t="shared" si="3"/>
        <v>36683095</v>
      </c>
      <c r="I19" s="16">
        <f>SUM(I20:I23)</f>
        <v>36683095</v>
      </c>
      <c r="J19" s="16">
        <f>SUM(J20:J23)</f>
        <v>36683095</v>
      </c>
      <c r="K19" s="16">
        <f>SUM(K20:K23)</f>
        <v>36683095</v>
      </c>
      <c r="L19" s="16">
        <f>SUM(L20:L23)</f>
        <v>36683095</v>
      </c>
      <c r="M19" s="16">
        <f t="shared" si="3"/>
        <v>36683095</v>
      </c>
      <c r="N19" s="17">
        <f>SUM(N20:N23)</f>
        <v>36682628</v>
      </c>
      <c r="O19" s="27">
        <f t="shared" si="3"/>
        <v>440196673</v>
      </c>
      <c r="P19" s="16">
        <f t="shared" si="3"/>
        <v>351436819</v>
      </c>
      <c r="Q19" s="28">
        <f t="shared" si="3"/>
        <v>395130740</v>
      </c>
    </row>
    <row r="20" spans="1:17" ht="13.5">
      <c r="A20" s="3" t="s">
        <v>38</v>
      </c>
      <c r="B20" s="2"/>
      <c r="C20" s="19">
        <v>14119420</v>
      </c>
      <c r="D20" s="19">
        <v>14119420</v>
      </c>
      <c r="E20" s="19">
        <v>14119420</v>
      </c>
      <c r="F20" s="19">
        <v>14119420</v>
      </c>
      <c r="G20" s="19">
        <v>14119420</v>
      </c>
      <c r="H20" s="19">
        <v>14119420</v>
      </c>
      <c r="I20" s="19">
        <v>14119420</v>
      </c>
      <c r="J20" s="19">
        <v>14119420</v>
      </c>
      <c r="K20" s="19">
        <v>14119420</v>
      </c>
      <c r="L20" s="19">
        <v>14119420</v>
      </c>
      <c r="M20" s="19">
        <v>14119420</v>
      </c>
      <c r="N20" s="20">
        <v>14119208</v>
      </c>
      <c r="O20" s="21">
        <v>169432828</v>
      </c>
      <c r="P20" s="19">
        <v>151414086</v>
      </c>
      <c r="Q20" s="22">
        <v>156689874</v>
      </c>
    </row>
    <row r="21" spans="1:17" ht="13.5">
      <c r="A21" s="3" t="s">
        <v>39</v>
      </c>
      <c r="B21" s="2"/>
      <c r="C21" s="19">
        <v>10968079</v>
      </c>
      <c r="D21" s="19">
        <v>10968079</v>
      </c>
      <c r="E21" s="19">
        <v>10968079</v>
      </c>
      <c r="F21" s="19">
        <v>10968079</v>
      </c>
      <c r="G21" s="19">
        <v>10968079</v>
      </c>
      <c r="H21" s="19">
        <v>10968079</v>
      </c>
      <c r="I21" s="19">
        <v>10968079</v>
      </c>
      <c r="J21" s="19">
        <v>10968079</v>
      </c>
      <c r="K21" s="19">
        <v>10968079</v>
      </c>
      <c r="L21" s="19">
        <v>10968079</v>
      </c>
      <c r="M21" s="19">
        <v>10968079</v>
      </c>
      <c r="N21" s="20">
        <v>10967985</v>
      </c>
      <c r="O21" s="21">
        <v>131616854</v>
      </c>
      <c r="P21" s="19">
        <v>100676843</v>
      </c>
      <c r="Q21" s="22">
        <v>135364865</v>
      </c>
    </row>
    <row r="22" spans="1:17" ht="13.5">
      <c r="A22" s="3" t="s">
        <v>40</v>
      </c>
      <c r="B22" s="2"/>
      <c r="C22" s="23">
        <v>10845572</v>
      </c>
      <c r="D22" s="23">
        <v>10845572</v>
      </c>
      <c r="E22" s="23">
        <v>10845572</v>
      </c>
      <c r="F22" s="23">
        <v>10845572</v>
      </c>
      <c r="G22" s="23">
        <v>10845572</v>
      </c>
      <c r="H22" s="23">
        <v>10845572</v>
      </c>
      <c r="I22" s="23">
        <v>10845572</v>
      </c>
      <c r="J22" s="23">
        <v>10845572</v>
      </c>
      <c r="K22" s="23">
        <v>10845572</v>
      </c>
      <c r="L22" s="23">
        <v>10845572</v>
      </c>
      <c r="M22" s="23">
        <v>10845572</v>
      </c>
      <c r="N22" s="24">
        <v>10845428</v>
      </c>
      <c r="O22" s="25">
        <v>130146720</v>
      </c>
      <c r="P22" s="23">
        <v>94345890</v>
      </c>
      <c r="Q22" s="26">
        <v>103076001</v>
      </c>
    </row>
    <row r="23" spans="1:17" ht="13.5">
      <c r="A23" s="3" t="s">
        <v>41</v>
      </c>
      <c r="B23" s="2"/>
      <c r="C23" s="19">
        <v>750024</v>
      </c>
      <c r="D23" s="19">
        <v>750024</v>
      </c>
      <c r="E23" s="19">
        <v>750024</v>
      </c>
      <c r="F23" s="19">
        <v>750024</v>
      </c>
      <c r="G23" s="19">
        <v>750024</v>
      </c>
      <c r="H23" s="19">
        <v>750024</v>
      </c>
      <c r="I23" s="19">
        <v>750024</v>
      </c>
      <c r="J23" s="19">
        <v>750024</v>
      </c>
      <c r="K23" s="19">
        <v>750024</v>
      </c>
      <c r="L23" s="19">
        <v>750024</v>
      </c>
      <c r="M23" s="19">
        <v>750024</v>
      </c>
      <c r="N23" s="20">
        <v>750007</v>
      </c>
      <c r="O23" s="21">
        <v>9000271</v>
      </c>
      <c r="P23" s="19">
        <v>5000000</v>
      </c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>
        <v>20500000</v>
      </c>
      <c r="Q24" s="28">
        <v>4000000</v>
      </c>
    </row>
    <row r="25" spans="1:17" ht="13.5">
      <c r="A25" s="5" t="s">
        <v>43</v>
      </c>
      <c r="B25" s="6" t="s">
        <v>44</v>
      </c>
      <c r="C25" s="47">
        <f>+C5+C9+C15+C19+C24</f>
        <v>94713599</v>
      </c>
      <c r="D25" s="47">
        <f>+D5+D9+D15+D19+D24</f>
        <v>94713599</v>
      </c>
      <c r="E25" s="47">
        <f>+E5+E9+E15+E19+E24</f>
        <v>94713599</v>
      </c>
      <c r="F25" s="47">
        <f>+F5+F9+F15+F19+F24</f>
        <v>94713599</v>
      </c>
      <c r="G25" s="47">
        <f aca="true" t="shared" si="4" ref="G25:Q25">+G5+G9+G15+G19+G24</f>
        <v>94713599</v>
      </c>
      <c r="H25" s="47">
        <f t="shared" si="4"/>
        <v>94713599</v>
      </c>
      <c r="I25" s="47">
        <f>+I5+I9+I15+I19+I24</f>
        <v>94713599</v>
      </c>
      <c r="J25" s="47">
        <f>+J5+J9+J15+J19+J24</f>
        <v>94713599</v>
      </c>
      <c r="K25" s="47">
        <f>+K5+K9+K15+K19+K24</f>
        <v>94713599</v>
      </c>
      <c r="L25" s="47">
        <f>+L5+L9+L15+L19+L24</f>
        <v>94713599</v>
      </c>
      <c r="M25" s="47">
        <f t="shared" si="4"/>
        <v>94713599</v>
      </c>
      <c r="N25" s="48">
        <f t="shared" si="4"/>
        <v>94712650</v>
      </c>
      <c r="O25" s="49">
        <f t="shared" si="4"/>
        <v>1136562239</v>
      </c>
      <c r="P25" s="47">
        <f t="shared" si="4"/>
        <v>1180261053</v>
      </c>
      <c r="Q25" s="50">
        <f t="shared" si="4"/>
        <v>1123556031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75961014</v>
      </c>
      <c r="D28" s="19">
        <v>75961014</v>
      </c>
      <c r="E28" s="19">
        <v>75961014</v>
      </c>
      <c r="F28" s="19">
        <v>75961014</v>
      </c>
      <c r="G28" s="19">
        <v>75961014</v>
      </c>
      <c r="H28" s="19">
        <v>75961014</v>
      </c>
      <c r="I28" s="19">
        <v>75961014</v>
      </c>
      <c r="J28" s="19">
        <v>75961014</v>
      </c>
      <c r="K28" s="19">
        <v>75961014</v>
      </c>
      <c r="L28" s="19">
        <v>75961014</v>
      </c>
      <c r="M28" s="19">
        <v>75961014</v>
      </c>
      <c r="N28" s="20">
        <v>75960346</v>
      </c>
      <c r="O28" s="29">
        <v>911531500</v>
      </c>
      <c r="P28" s="19">
        <v>922013524</v>
      </c>
      <c r="Q28" s="20">
        <v>928322649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>
        <v>994405</v>
      </c>
      <c r="D31" s="19">
        <v>994405</v>
      </c>
      <c r="E31" s="19">
        <v>994405</v>
      </c>
      <c r="F31" s="19">
        <v>994405</v>
      </c>
      <c r="G31" s="19">
        <v>994405</v>
      </c>
      <c r="H31" s="19">
        <v>994405</v>
      </c>
      <c r="I31" s="19">
        <v>994405</v>
      </c>
      <c r="J31" s="19">
        <v>994405</v>
      </c>
      <c r="K31" s="19">
        <v>994405</v>
      </c>
      <c r="L31" s="19">
        <v>994405</v>
      </c>
      <c r="M31" s="19">
        <v>994405</v>
      </c>
      <c r="N31" s="20">
        <v>994396</v>
      </c>
      <c r="O31" s="21">
        <v>11932851</v>
      </c>
      <c r="P31" s="19">
        <v>12505627</v>
      </c>
      <c r="Q31" s="22">
        <v>13105898</v>
      </c>
    </row>
    <row r="32" spans="1:17" ht="13.5">
      <c r="A32" s="54" t="s">
        <v>50</v>
      </c>
      <c r="B32" s="2"/>
      <c r="C32" s="30">
        <f>SUM(C28:C31)</f>
        <v>76955419</v>
      </c>
      <c r="D32" s="30">
        <f>SUM(D28:D31)</f>
        <v>76955419</v>
      </c>
      <c r="E32" s="30">
        <f>SUM(E28:E31)</f>
        <v>76955419</v>
      </c>
      <c r="F32" s="30">
        <f>SUM(F28:F31)</f>
        <v>76955419</v>
      </c>
      <c r="G32" s="30">
        <f aca="true" t="shared" si="5" ref="G32:Q32">SUM(G28:G31)</f>
        <v>76955419</v>
      </c>
      <c r="H32" s="30">
        <f t="shared" si="5"/>
        <v>76955419</v>
      </c>
      <c r="I32" s="30">
        <f>SUM(I28:I31)</f>
        <v>76955419</v>
      </c>
      <c r="J32" s="30">
        <f>SUM(J28:J31)</f>
        <v>76955419</v>
      </c>
      <c r="K32" s="30">
        <f>SUM(K28:K31)</f>
        <v>76955419</v>
      </c>
      <c r="L32" s="30">
        <f>SUM(L28:L31)</f>
        <v>76955419</v>
      </c>
      <c r="M32" s="30">
        <f t="shared" si="5"/>
        <v>76955419</v>
      </c>
      <c r="N32" s="31">
        <f t="shared" si="5"/>
        <v>76954742</v>
      </c>
      <c r="O32" s="32">
        <f t="shared" si="5"/>
        <v>923464351</v>
      </c>
      <c r="P32" s="30">
        <f t="shared" si="5"/>
        <v>934519151</v>
      </c>
      <c r="Q32" s="33">
        <f t="shared" si="5"/>
        <v>941428547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7098269</v>
      </c>
      <c r="D34" s="19">
        <v>7098269</v>
      </c>
      <c r="E34" s="19">
        <v>7098269</v>
      </c>
      <c r="F34" s="19">
        <v>7098269</v>
      </c>
      <c r="G34" s="19">
        <v>7098269</v>
      </c>
      <c r="H34" s="19">
        <v>7098269</v>
      </c>
      <c r="I34" s="19">
        <v>7098269</v>
      </c>
      <c r="J34" s="19">
        <v>7098269</v>
      </c>
      <c r="K34" s="19">
        <v>7098269</v>
      </c>
      <c r="L34" s="19">
        <v>7098269</v>
      </c>
      <c r="M34" s="19">
        <v>7098269</v>
      </c>
      <c r="N34" s="20">
        <v>7098261</v>
      </c>
      <c r="O34" s="21">
        <v>85179220</v>
      </c>
      <c r="P34" s="19">
        <v>56448097</v>
      </c>
      <c r="Q34" s="22"/>
    </row>
    <row r="35" spans="1:17" ht="13.5">
      <c r="A35" s="55" t="s">
        <v>52</v>
      </c>
      <c r="B35" s="2"/>
      <c r="C35" s="19">
        <v>10659911</v>
      </c>
      <c r="D35" s="19">
        <v>10659911</v>
      </c>
      <c r="E35" s="19">
        <v>10659911</v>
      </c>
      <c r="F35" s="19">
        <v>10659911</v>
      </c>
      <c r="G35" s="19">
        <v>10659911</v>
      </c>
      <c r="H35" s="19">
        <v>10659911</v>
      </c>
      <c r="I35" s="19">
        <v>10659911</v>
      </c>
      <c r="J35" s="19">
        <v>10659911</v>
      </c>
      <c r="K35" s="19">
        <v>10659911</v>
      </c>
      <c r="L35" s="19">
        <v>10659911</v>
      </c>
      <c r="M35" s="19">
        <v>10659911</v>
      </c>
      <c r="N35" s="20">
        <v>10659647</v>
      </c>
      <c r="O35" s="21">
        <v>127918668</v>
      </c>
      <c r="P35" s="19">
        <v>189293805</v>
      </c>
      <c r="Q35" s="22">
        <v>182127484</v>
      </c>
    </row>
    <row r="36" spans="1:17" ht="13.5">
      <c r="A36" s="56" t="s">
        <v>53</v>
      </c>
      <c r="B36" s="6"/>
      <c r="C36" s="57">
        <f>SUM(C32:C35)</f>
        <v>94713599</v>
      </c>
      <c r="D36" s="57">
        <f>SUM(D32:D35)</f>
        <v>94713599</v>
      </c>
      <c r="E36" s="57">
        <f>SUM(E32:E35)</f>
        <v>94713599</v>
      </c>
      <c r="F36" s="57">
        <f>SUM(F32:F35)</f>
        <v>94713599</v>
      </c>
      <c r="G36" s="57">
        <f aca="true" t="shared" si="6" ref="G36:Q36">SUM(G32:G35)</f>
        <v>94713599</v>
      </c>
      <c r="H36" s="57">
        <f t="shared" si="6"/>
        <v>94713599</v>
      </c>
      <c r="I36" s="57">
        <f>SUM(I32:I35)</f>
        <v>94713599</v>
      </c>
      <c r="J36" s="57">
        <f>SUM(J32:J35)</f>
        <v>94713599</v>
      </c>
      <c r="K36" s="57">
        <f>SUM(K32:K35)</f>
        <v>94713599</v>
      </c>
      <c r="L36" s="57">
        <f>SUM(L32:L35)</f>
        <v>94713599</v>
      </c>
      <c r="M36" s="57">
        <f t="shared" si="6"/>
        <v>94713599</v>
      </c>
      <c r="N36" s="58">
        <f t="shared" si="6"/>
        <v>94712650</v>
      </c>
      <c r="O36" s="59">
        <f t="shared" si="6"/>
        <v>1136562239</v>
      </c>
      <c r="P36" s="57">
        <f t="shared" si="6"/>
        <v>1180261053</v>
      </c>
      <c r="Q36" s="60">
        <f t="shared" si="6"/>
        <v>1123556031</v>
      </c>
    </row>
    <row r="37" spans="1:17" ht="13.5">
      <c r="A37" s="9" t="s">
        <v>62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63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64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63" t="s">
        <v>56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105031816</v>
      </c>
      <c r="D5" s="16">
        <f>SUM(D6:D8)</f>
        <v>105031816</v>
      </c>
      <c r="E5" s="16">
        <f>SUM(E6:E8)</f>
        <v>105031816</v>
      </c>
      <c r="F5" s="16">
        <f>SUM(F6:F8)</f>
        <v>105031816</v>
      </c>
      <c r="G5" s="16">
        <f aca="true" t="shared" si="0" ref="G5:Q5">SUM(G6:G8)</f>
        <v>105031816</v>
      </c>
      <c r="H5" s="16">
        <f t="shared" si="0"/>
        <v>105031816</v>
      </c>
      <c r="I5" s="16">
        <f>SUM(I6:I8)</f>
        <v>105031816</v>
      </c>
      <c r="J5" s="16">
        <f>SUM(J6:J8)</f>
        <v>105031816</v>
      </c>
      <c r="K5" s="16">
        <f>SUM(K6:K8)</f>
        <v>105031816</v>
      </c>
      <c r="L5" s="16">
        <f>SUM(L6:L8)</f>
        <v>105031816</v>
      </c>
      <c r="M5" s="16">
        <f t="shared" si="0"/>
        <v>105031816</v>
      </c>
      <c r="N5" s="17">
        <f>SUM(N6:N8)</f>
        <v>105031578</v>
      </c>
      <c r="O5" s="18">
        <f t="shared" si="0"/>
        <v>1260381554</v>
      </c>
      <c r="P5" s="16">
        <f t="shared" si="0"/>
        <v>903740158</v>
      </c>
      <c r="Q5" s="17">
        <f t="shared" si="0"/>
        <v>763608679</v>
      </c>
    </row>
    <row r="6" spans="1:17" ht="13.5">
      <c r="A6" s="3" t="s">
        <v>24</v>
      </c>
      <c r="B6" s="2"/>
      <c r="C6" s="19">
        <v>4210002</v>
      </c>
      <c r="D6" s="19">
        <v>4210002</v>
      </c>
      <c r="E6" s="19">
        <v>4210002</v>
      </c>
      <c r="F6" s="19">
        <v>4210002</v>
      </c>
      <c r="G6" s="19">
        <v>4210002</v>
      </c>
      <c r="H6" s="19">
        <v>4210002</v>
      </c>
      <c r="I6" s="19">
        <v>4210002</v>
      </c>
      <c r="J6" s="19">
        <v>4210002</v>
      </c>
      <c r="K6" s="19">
        <v>4210002</v>
      </c>
      <c r="L6" s="19">
        <v>4210002</v>
      </c>
      <c r="M6" s="19">
        <v>4210002</v>
      </c>
      <c r="N6" s="20">
        <v>4209978</v>
      </c>
      <c r="O6" s="21">
        <v>50520000</v>
      </c>
      <c r="P6" s="19">
        <v>66500000</v>
      </c>
      <c r="Q6" s="22">
        <v>66000000</v>
      </c>
    </row>
    <row r="7" spans="1:17" ht="13.5">
      <c r="A7" s="3" t="s">
        <v>25</v>
      </c>
      <c r="B7" s="2"/>
      <c r="C7" s="23">
        <v>100820147</v>
      </c>
      <c r="D7" s="23">
        <v>100820147</v>
      </c>
      <c r="E7" s="23">
        <v>100820147</v>
      </c>
      <c r="F7" s="23">
        <v>100820147</v>
      </c>
      <c r="G7" s="23">
        <v>100820147</v>
      </c>
      <c r="H7" s="23">
        <v>100820147</v>
      </c>
      <c r="I7" s="23">
        <v>100820147</v>
      </c>
      <c r="J7" s="23">
        <v>100820147</v>
      </c>
      <c r="K7" s="23">
        <v>100820147</v>
      </c>
      <c r="L7" s="23">
        <v>100820147</v>
      </c>
      <c r="M7" s="23">
        <v>100820147</v>
      </c>
      <c r="N7" s="24">
        <v>100819937</v>
      </c>
      <c r="O7" s="25">
        <v>1209841554</v>
      </c>
      <c r="P7" s="23">
        <v>837220158</v>
      </c>
      <c r="Q7" s="26">
        <v>697608679</v>
      </c>
    </row>
    <row r="8" spans="1:17" ht="13.5">
      <c r="A8" s="3" t="s">
        <v>26</v>
      </c>
      <c r="B8" s="2"/>
      <c r="C8" s="19">
        <v>1667</v>
      </c>
      <c r="D8" s="19">
        <v>1667</v>
      </c>
      <c r="E8" s="19">
        <v>1667</v>
      </c>
      <c r="F8" s="19">
        <v>1667</v>
      </c>
      <c r="G8" s="19">
        <v>1667</v>
      </c>
      <c r="H8" s="19">
        <v>1667</v>
      </c>
      <c r="I8" s="19">
        <v>1667</v>
      </c>
      <c r="J8" s="19">
        <v>1667</v>
      </c>
      <c r="K8" s="19">
        <v>1667</v>
      </c>
      <c r="L8" s="19">
        <v>1667</v>
      </c>
      <c r="M8" s="19">
        <v>1667</v>
      </c>
      <c r="N8" s="20">
        <v>1663</v>
      </c>
      <c r="O8" s="21">
        <v>20000</v>
      </c>
      <c r="P8" s="19">
        <v>20000</v>
      </c>
      <c r="Q8" s="22"/>
    </row>
    <row r="9" spans="1:17" ht="13.5">
      <c r="A9" s="1" t="s">
        <v>27</v>
      </c>
      <c r="B9" s="2"/>
      <c r="C9" s="16">
        <f>SUM(C10:C14)</f>
        <v>91125968</v>
      </c>
      <c r="D9" s="16">
        <f>SUM(D10:D14)</f>
        <v>91125968</v>
      </c>
      <c r="E9" s="16">
        <f>SUM(E10:E14)</f>
        <v>91125968</v>
      </c>
      <c r="F9" s="16">
        <f>SUM(F10:F14)</f>
        <v>91125968</v>
      </c>
      <c r="G9" s="16">
        <f aca="true" t="shared" si="1" ref="G9:Q9">SUM(G10:G14)</f>
        <v>91125968</v>
      </c>
      <c r="H9" s="16">
        <f t="shared" si="1"/>
        <v>91125968</v>
      </c>
      <c r="I9" s="16">
        <f>SUM(I10:I14)</f>
        <v>91125968</v>
      </c>
      <c r="J9" s="16">
        <f>SUM(J10:J14)</f>
        <v>91125968</v>
      </c>
      <c r="K9" s="16">
        <f>SUM(K10:K14)</f>
        <v>91125968</v>
      </c>
      <c r="L9" s="16">
        <f>SUM(L10:L14)</f>
        <v>91125968</v>
      </c>
      <c r="M9" s="16">
        <f t="shared" si="1"/>
        <v>91125968</v>
      </c>
      <c r="N9" s="17">
        <f>SUM(N10:N14)</f>
        <v>91125413</v>
      </c>
      <c r="O9" s="27">
        <f t="shared" si="1"/>
        <v>1093511061</v>
      </c>
      <c r="P9" s="16">
        <f t="shared" si="1"/>
        <v>1089166249</v>
      </c>
      <c r="Q9" s="28">
        <f t="shared" si="1"/>
        <v>1162647915</v>
      </c>
    </row>
    <row r="10" spans="1:17" ht="13.5">
      <c r="A10" s="3" t="s">
        <v>28</v>
      </c>
      <c r="B10" s="2"/>
      <c r="C10" s="19">
        <v>8891673</v>
      </c>
      <c r="D10" s="19">
        <v>8891673</v>
      </c>
      <c r="E10" s="19">
        <v>8891673</v>
      </c>
      <c r="F10" s="19">
        <v>8891673</v>
      </c>
      <c r="G10" s="19">
        <v>8891673</v>
      </c>
      <c r="H10" s="19">
        <v>8891673</v>
      </c>
      <c r="I10" s="19">
        <v>8891673</v>
      </c>
      <c r="J10" s="19">
        <v>8891673</v>
      </c>
      <c r="K10" s="19">
        <v>8891673</v>
      </c>
      <c r="L10" s="19">
        <v>8891673</v>
      </c>
      <c r="M10" s="19">
        <v>8891673</v>
      </c>
      <c r="N10" s="20">
        <v>8891597</v>
      </c>
      <c r="O10" s="21">
        <v>106700000</v>
      </c>
      <c r="P10" s="19">
        <v>83000000</v>
      </c>
      <c r="Q10" s="22">
        <v>68000000</v>
      </c>
    </row>
    <row r="11" spans="1:17" ht="13.5">
      <c r="A11" s="3" t="s">
        <v>29</v>
      </c>
      <c r="B11" s="2"/>
      <c r="C11" s="19">
        <v>14832433</v>
      </c>
      <c r="D11" s="19">
        <v>14832433</v>
      </c>
      <c r="E11" s="19">
        <v>14832433</v>
      </c>
      <c r="F11" s="19">
        <v>14832433</v>
      </c>
      <c r="G11" s="19">
        <v>14832433</v>
      </c>
      <c r="H11" s="19">
        <v>14832433</v>
      </c>
      <c r="I11" s="19">
        <v>14832433</v>
      </c>
      <c r="J11" s="19">
        <v>14832433</v>
      </c>
      <c r="K11" s="19">
        <v>14832433</v>
      </c>
      <c r="L11" s="19">
        <v>14832433</v>
      </c>
      <c r="M11" s="19">
        <v>14832433</v>
      </c>
      <c r="N11" s="20">
        <v>14832267</v>
      </c>
      <c r="O11" s="21">
        <v>177989030</v>
      </c>
      <c r="P11" s="19">
        <v>111728000</v>
      </c>
      <c r="Q11" s="22">
        <v>112160800</v>
      </c>
    </row>
    <row r="12" spans="1:17" ht="13.5">
      <c r="A12" s="3" t="s">
        <v>30</v>
      </c>
      <c r="B12" s="2"/>
      <c r="C12" s="19">
        <v>6419880</v>
      </c>
      <c r="D12" s="19">
        <v>6419880</v>
      </c>
      <c r="E12" s="19">
        <v>6419880</v>
      </c>
      <c r="F12" s="19">
        <v>6419880</v>
      </c>
      <c r="G12" s="19">
        <v>6419880</v>
      </c>
      <c r="H12" s="19">
        <v>6419880</v>
      </c>
      <c r="I12" s="19">
        <v>6419880</v>
      </c>
      <c r="J12" s="19">
        <v>6419880</v>
      </c>
      <c r="K12" s="19">
        <v>6419880</v>
      </c>
      <c r="L12" s="19">
        <v>6419880</v>
      </c>
      <c r="M12" s="19">
        <v>6419880</v>
      </c>
      <c r="N12" s="20">
        <v>6419820</v>
      </c>
      <c r="O12" s="21">
        <v>77038500</v>
      </c>
      <c r="P12" s="19">
        <v>97152000</v>
      </c>
      <c r="Q12" s="22">
        <v>106252000</v>
      </c>
    </row>
    <row r="13" spans="1:17" ht="13.5">
      <c r="A13" s="3" t="s">
        <v>31</v>
      </c>
      <c r="B13" s="2"/>
      <c r="C13" s="19">
        <v>60626980</v>
      </c>
      <c r="D13" s="19">
        <v>60626980</v>
      </c>
      <c r="E13" s="19">
        <v>60626980</v>
      </c>
      <c r="F13" s="19">
        <v>60626980</v>
      </c>
      <c r="G13" s="19">
        <v>60626980</v>
      </c>
      <c r="H13" s="19">
        <v>60626980</v>
      </c>
      <c r="I13" s="19">
        <v>60626980</v>
      </c>
      <c r="J13" s="19">
        <v>60626980</v>
      </c>
      <c r="K13" s="19">
        <v>60626980</v>
      </c>
      <c r="L13" s="19">
        <v>60626980</v>
      </c>
      <c r="M13" s="19">
        <v>60626980</v>
      </c>
      <c r="N13" s="20">
        <v>60626751</v>
      </c>
      <c r="O13" s="21">
        <v>727523531</v>
      </c>
      <c r="P13" s="19">
        <v>787886249</v>
      </c>
      <c r="Q13" s="22">
        <v>871510115</v>
      </c>
    </row>
    <row r="14" spans="1:17" ht="13.5">
      <c r="A14" s="3" t="s">
        <v>32</v>
      </c>
      <c r="B14" s="2"/>
      <c r="C14" s="23">
        <v>355002</v>
      </c>
      <c r="D14" s="23">
        <v>355002</v>
      </c>
      <c r="E14" s="23">
        <v>355002</v>
      </c>
      <c r="F14" s="23">
        <v>355002</v>
      </c>
      <c r="G14" s="23">
        <v>355002</v>
      </c>
      <c r="H14" s="23">
        <v>355002</v>
      </c>
      <c r="I14" s="23">
        <v>355002</v>
      </c>
      <c r="J14" s="23">
        <v>355002</v>
      </c>
      <c r="K14" s="23">
        <v>355002</v>
      </c>
      <c r="L14" s="23">
        <v>355002</v>
      </c>
      <c r="M14" s="23">
        <v>355002</v>
      </c>
      <c r="N14" s="24">
        <v>354978</v>
      </c>
      <c r="O14" s="25">
        <v>4260000</v>
      </c>
      <c r="P14" s="23">
        <v>9400000</v>
      </c>
      <c r="Q14" s="26">
        <v>4725000</v>
      </c>
    </row>
    <row r="15" spans="1:17" ht="13.5">
      <c r="A15" s="1" t="s">
        <v>33</v>
      </c>
      <c r="B15" s="4"/>
      <c r="C15" s="16">
        <f>SUM(C16:C18)</f>
        <v>88762751</v>
      </c>
      <c r="D15" s="16">
        <f>SUM(D16:D18)</f>
        <v>88762751</v>
      </c>
      <c r="E15" s="16">
        <f>SUM(E16:E18)</f>
        <v>88762751</v>
      </c>
      <c r="F15" s="16">
        <f>SUM(F16:F18)</f>
        <v>88762751</v>
      </c>
      <c r="G15" s="16">
        <f aca="true" t="shared" si="2" ref="G15:Q15">SUM(G16:G18)</f>
        <v>88762751</v>
      </c>
      <c r="H15" s="16">
        <f t="shared" si="2"/>
        <v>88762751</v>
      </c>
      <c r="I15" s="16">
        <f>SUM(I16:I18)</f>
        <v>88762751</v>
      </c>
      <c r="J15" s="16">
        <f>SUM(J16:J18)</f>
        <v>88762751</v>
      </c>
      <c r="K15" s="16">
        <f>SUM(K16:K18)</f>
        <v>88762751</v>
      </c>
      <c r="L15" s="16">
        <f>SUM(L16:L18)</f>
        <v>88762751</v>
      </c>
      <c r="M15" s="16">
        <f t="shared" si="2"/>
        <v>88762751</v>
      </c>
      <c r="N15" s="17">
        <f>SUM(N16:N18)</f>
        <v>88762205</v>
      </c>
      <c r="O15" s="27">
        <f t="shared" si="2"/>
        <v>1065152466</v>
      </c>
      <c r="P15" s="16">
        <f t="shared" si="2"/>
        <v>1011391335</v>
      </c>
      <c r="Q15" s="28">
        <f t="shared" si="2"/>
        <v>908990435</v>
      </c>
    </row>
    <row r="16" spans="1:17" ht="13.5">
      <c r="A16" s="3" t="s">
        <v>34</v>
      </c>
      <c r="B16" s="2"/>
      <c r="C16" s="19">
        <v>9742504</v>
      </c>
      <c r="D16" s="19">
        <v>9742504</v>
      </c>
      <c r="E16" s="19">
        <v>9742504</v>
      </c>
      <c r="F16" s="19">
        <v>9742504</v>
      </c>
      <c r="G16" s="19">
        <v>9742504</v>
      </c>
      <c r="H16" s="19">
        <v>9742504</v>
      </c>
      <c r="I16" s="19">
        <v>9742504</v>
      </c>
      <c r="J16" s="19">
        <v>9742504</v>
      </c>
      <c r="K16" s="19">
        <v>9742504</v>
      </c>
      <c r="L16" s="19">
        <v>9742504</v>
      </c>
      <c r="M16" s="19">
        <v>9742504</v>
      </c>
      <c r="N16" s="20">
        <v>9742456</v>
      </c>
      <c r="O16" s="21">
        <v>116910000</v>
      </c>
      <c r="P16" s="19">
        <v>135810000</v>
      </c>
      <c r="Q16" s="22">
        <v>68010000</v>
      </c>
    </row>
    <row r="17" spans="1:17" ht="13.5">
      <c r="A17" s="3" t="s">
        <v>35</v>
      </c>
      <c r="B17" s="2"/>
      <c r="C17" s="19">
        <v>75736912</v>
      </c>
      <c r="D17" s="19">
        <v>75736912</v>
      </c>
      <c r="E17" s="19">
        <v>75736912</v>
      </c>
      <c r="F17" s="19">
        <v>75736912</v>
      </c>
      <c r="G17" s="19">
        <v>75736912</v>
      </c>
      <c r="H17" s="19">
        <v>75736912</v>
      </c>
      <c r="I17" s="19">
        <v>75736912</v>
      </c>
      <c r="J17" s="19">
        <v>75736912</v>
      </c>
      <c r="K17" s="19">
        <v>75736912</v>
      </c>
      <c r="L17" s="19">
        <v>75736912</v>
      </c>
      <c r="M17" s="19">
        <v>75736912</v>
      </c>
      <c r="N17" s="20">
        <v>75736434</v>
      </c>
      <c r="O17" s="21">
        <v>908842466</v>
      </c>
      <c r="P17" s="19">
        <v>821581335</v>
      </c>
      <c r="Q17" s="22">
        <v>827980435</v>
      </c>
    </row>
    <row r="18" spans="1:17" ht="13.5">
      <c r="A18" s="3" t="s">
        <v>36</v>
      </c>
      <c r="B18" s="2"/>
      <c r="C18" s="19">
        <v>3283335</v>
      </c>
      <c r="D18" s="19">
        <v>3283335</v>
      </c>
      <c r="E18" s="19">
        <v>3283335</v>
      </c>
      <c r="F18" s="19">
        <v>3283335</v>
      </c>
      <c r="G18" s="19">
        <v>3283335</v>
      </c>
      <c r="H18" s="19">
        <v>3283335</v>
      </c>
      <c r="I18" s="19">
        <v>3283335</v>
      </c>
      <c r="J18" s="19">
        <v>3283335</v>
      </c>
      <c r="K18" s="19">
        <v>3283335</v>
      </c>
      <c r="L18" s="19">
        <v>3283335</v>
      </c>
      <c r="M18" s="19">
        <v>3283335</v>
      </c>
      <c r="N18" s="20">
        <v>3283315</v>
      </c>
      <c r="O18" s="21">
        <v>39400000</v>
      </c>
      <c r="P18" s="19">
        <v>54000000</v>
      </c>
      <c r="Q18" s="22">
        <v>13000000</v>
      </c>
    </row>
    <row r="19" spans="1:17" ht="13.5">
      <c r="A19" s="1" t="s">
        <v>37</v>
      </c>
      <c r="B19" s="4"/>
      <c r="C19" s="16">
        <f>SUM(C20:C23)</f>
        <v>125911099</v>
      </c>
      <c r="D19" s="16">
        <f>SUM(D20:D23)</f>
        <v>125911099</v>
      </c>
      <c r="E19" s="16">
        <f>SUM(E20:E23)</f>
        <v>125911099</v>
      </c>
      <c r="F19" s="16">
        <f>SUM(F20:F23)</f>
        <v>125911099</v>
      </c>
      <c r="G19" s="16">
        <f aca="true" t="shared" si="3" ref="G19:Q19">SUM(G20:G23)</f>
        <v>125911099</v>
      </c>
      <c r="H19" s="16">
        <f t="shared" si="3"/>
        <v>125911099</v>
      </c>
      <c r="I19" s="16">
        <f>SUM(I20:I23)</f>
        <v>125911099</v>
      </c>
      <c r="J19" s="16">
        <f>SUM(J20:J23)</f>
        <v>125911099</v>
      </c>
      <c r="K19" s="16">
        <f>SUM(K20:K23)</f>
        <v>125911099</v>
      </c>
      <c r="L19" s="16">
        <f>SUM(L20:L23)</f>
        <v>125911099</v>
      </c>
      <c r="M19" s="16">
        <f t="shared" si="3"/>
        <v>125911099</v>
      </c>
      <c r="N19" s="17">
        <f>SUM(N20:N23)</f>
        <v>125910475</v>
      </c>
      <c r="O19" s="27">
        <f t="shared" si="3"/>
        <v>1510932564</v>
      </c>
      <c r="P19" s="16">
        <f t="shared" si="3"/>
        <v>1537941600</v>
      </c>
      <c r="Q19" s="28">
        <f t="shared" si="3"/>
        <v>1685396304</v>
      </c>
    </row>
    <row r="20" spans="1:17" ht="13.5">
      <c r="A20" s="3" t="s">
        <v>38</v>
      </c>
      <c r="B20" s="2"/>
      <c r="C20" s="19">
        <v>41982595</v>
      </c>
      <c r="D20" s="19">
        <v>41982595</v>
      </c>
      <c r="E20" s="19">
        <v>41982595</v>
      </c>
      <c r="F20" s="19">
        <v>41982595</v>
      </c>
      <c r="G20" s="19">
        <v>41982595</v>
      </c>
      <c r="H20" s="19">
        <v>41982595</v>
      </c>
      <c r="I20" s="19">
        <v>41982595</v>
      </c>
      <c r="J20" s="19">
        <v>41982595</v>
      </c>
      <c r="K20" s="19">
        <v>41982595</v>
      </c>
      <c r="L20" s="19">
        <v>41982595</v>
      </c>
      <c r="M20" s="19">
        <v>41982595</v>
      </c>
      <c r="N20" s="20">
        <v>41982255</v>
      </c>
      <c r="O20" s="21">
        <v>503790800</v>
      </c>
      <c r="P20" s="19">
        <v>440041600</v>
      </c>
      <c r="Q20" s="22">
        <v>501437600</v>
      </c>
    </row>
    <row r="21" spans="1:17" ht="13.5">
      <c r="A21" s="3" t="s">
        <v>39</v>
      </c>
      <c r="B21" s="2"/>
      <c r="C21" s="19">
        <v>55745157</v>
      </c>
      <c r="D21" s="19">
        <v>55745157</v>
      </c>
      <c r="E21" s="19">
        <v>55745157</v>
      </c>
      <c r="F21" s="19">
        <v>55745157</v>
      </c>
      <c r="G21" s="19">
        <v>55745157</v>
      </c>
      <c r="H21" s="19">
        <v>55745157</v>
      </c>
      <c r="I21" s="19">
        <v>55745157</v>
      </c>
      <c r="J21" s="19">
        <v>55745157</v>
      </c>
      <c r="K21" s="19">
        <v>55745157</v>
      </c>
      <c r="L21" s="19">
        <v>55745157</v>
      </c>
      <c r="M21" s="19">
        <v>55745157</v>
      </c>
      <c r="N21" s="20">
        <v>55745037</v>
      </c>
      <c r="O21" s="21">
        <v>668941764</v>
      </c>
      <c r="P21" s="19">
        <v>768250000</v>
      </c>
      <c r="Q21" s="22">
        <v>733328704</v>
      </c>
    </row>
    <row r="22" spans="1:17" ht="13.5">
      <c r="A22" s="3" t="s">
        <v>40</v>
      </c>
      <c r="B22" s="2"/>
      <c r="C22" s="23">
        <v>17166672</v>
      </c>
      <c r="D22" s="23">
        <v>17166672</v>
      </c>
      <c r="E22" s="23">
        <v>17166672</v>
      </c>
      <c r="F22" s="23">
        <v>17166672</v>
      </c>
      <c r="G22" s="23">
        <v>17166672</v>
      </c>
      <c r="H22" s="23">
        <v>17166672</v>
      </c>
      <c r="I22" s="23">
        <v>17166672</v>
      </c>
      <c r="J22" s="23">
        <v>17166672</v>
      </c>
      <c r="K22" s="23">
        <v>17166672</v>
      </c>
      <c r="L22" s="23">
        <v>17166672</v>
      </c>
      <c r="M22" s="23">
        <v>17166672</v>
      </c>
      <c r="N22" s="24">
        <v>17166608</v>
      </c>
      <c r="O22" s="25">
        <v>206000000</v>
      </c>
      <c r="P22" s="23">
        <v>216000000</v>
      </c>
      <c r="Q22" s="26">
        <v>253920000</v>
      </c>
    </row>
    <row r="23" spans="1:17" ht="13.5">
      <c r="A23" s="3" t="s">
        <v>41</v>
      </c>
      <c r="B23" s="2"/>
      <c r="C23" s="19">
        <v>11016675</v>
      </c>
      <c r="D23" s="19">
        <v>11016675</v>
      </c>
      <c r="E23" s="19">
        <v>11016675</v>
      </c>
      <c r="F23" s="19">
        <v>11016675</v>
      </c>
      <c r="G23" s="19">
        <v>11016675</v>
      </c>
      <c r="H23" s="19">
        <v>11016675</v>
      </c>
      <c r="I23" s="19">
        <v>11016675</v>
      </c>
      <c r="J23" s="19">
        <v>11016675</v>
      </c>
      <c r="K23" s="19">
        <v>11016675</v>
      </c>
      <c r="L23" s="19">
        <v>11016675</v>
      </c>
      <c r="M23" s="19">
        <v>11016675</v>
      </c>
      <c r="N23" s="20">
        <v>11016575</v>
      </c>
      <c r="O23" s="21">
        <v>132200000</v>
      </c>
      <c r="P23" s="19">
        <v>113650000</v>
      </c>
      <c r="Q23" s="22">
        <v>196710000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410831634</v>
      </c>
      <c r="D25" s="47">
        <f>+D5+D9+D15+D19+D24</f>
        <v>410831634</v>
      </c>
      <c r="E25" s="47">
        <f>+E5+E9+E15+E19+E24</f>
        <v>410831634</v>
      </c>
      <c r="F25" s="47">
        <f>+F5+F9+F15+F19+F24</f>
        <v>410831634</v>
      </c>
      <c r="G25" s="47">
        <f aca="true" t="shared" si="4" ref="G25:Q25">+G5+G9+G15+G19+G24</f>
        <v>410831634</v>
      </c>
      <c r="H25" s="47">
        <f t="shared" si="4"/>
        <v>410831634</v>
      </c>
      <c r="I25" s="47">
        <f>+I5+I9+I15+I19+I24</f>
        <v>410831634</v>
      </c>
      <c r="J25" s="47">
        <f>+J5+J9+J15+J19+J24</f>
        <v>410831634</v>
      </c>
      <c r="K25" s="47">
        <f>+K5+K9+K15+K19+K24</f>
        <v>410831634</v>
      </c>
      <c r="L25" s="47">
        <f>+L5+L9+L15+L19+L24</f>
        <v>410831634</v>
      </c>
      <c r="M25" s="47">
        <f t="shared" si="4"/>
        <v>410831634</v>
      </c>
      <c r="N25" s="48">
        <f t="shared" si="4"/>
        <v>410829671</v>
      </c>
      <c r="O25" s="49">
        <f t="shared" si="4"/>
        <v>4929977645</v>
      </c>
      <c r="P25" s="47">
        <f t="shared" si="4"/>
        <v>4542239342</v>
      </c>
      <c r="Q25" s="50">
        <f t="shared" si="4"/>
        <v>4520643333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186013809</v>
      </c>
      <c r="D28" s="19">
        <v>186013809</v>
      </c>
      <c r="E28" s="19">
        <v>186013809</v>
      </c>
      <c r="F28" s="19">
        <v>186013809</v>
      </c>
      <c r="G28" s="19">
        <v>186013809</v>
      </c>
      <c r="H28" s="19">
        <v>186013809</v>
      </c>
      <c r="I28" s="19">
        <v>186013809</v>
      </c>
      <c r="J28" s="19">
        <v>186013809</v>
      </c>
      <c r="K28" s="19">
        <v>186013809</v>
      </c>
      <c r="L28" s="19">
        <v>186013809</v>
      </c>
      <c r="M28" s="19">
        <v>186013809</v>
      </c>
      <c r="N28" s="20">
        <v>186013340</v>
      </c>
      <c r="O28" s="29">
        <v>2232165239</v>
      </c>
      <c r="P28" s="19">
        <v>2009663119</v>
      </c>
      <c r="Q28" s="20">
        <v>1937213664</v>
      </c>
    </row>
    <row r="29" spans="1:17" ht="13.5">
      <c r="A29" s="52" t="s">
        <v>47</v>
      </c>
      <c r="B29" s="2"/>
      <c r="C29" s="19">
        <v>708336</v>
      </c>
      <c r="D29" s="19">
        <v>708336</v>
      </c>
      <c r="E29" s="19">
        <v>708336</v>
      </c>
      <c r="F29" s="19">
        <v>708336</v>
      </c>
      <c r="G29" s="19">
        <v>708336</v>
      </c>
      <c r="H29" s="19">
        <v>708336</v>
      </c>
      <c r="I29" s="19">
        <v>708336</v>
      </c>
      <c r="J29" s="19">
        <v>708336</v>
      </c>
      <c r="K29" s="19">
        <v>708336</v>
      </c>
      <c r="L29" s="19">
        <v>708336</v>
      </c>
      <c r="M29" s="19">
        <v>708336</v>
      </c>
      <c r="N29" s="20">
        <v>708304</v>
      </c>
      <c r="O29" s="21">
        <v>8500000</v>
      </c>
      <c r="P29" s="19">
        <v>8500000</v>
      </c>
      <c r="Q29" s="22">
        <v>9000000</v>
      </c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186722145</v>
      </c>
      <c r="D32" s="30">
        <f>SUM(D28:D31)</f>
        <v>186722145</v>
      </c>
      <c r="E32" s="30">
        <f>SUM(E28:E31)</f>
        <v>186722145</v>
      </c>
      <c r="F32" s="30">
        <f>SUM(F28:F31)</f>
        <v>186722145</v>
      </c>
      <c r="G32" s="30">
        <f aca="true" t="shared" si="5" ref="G32:Q32">SUM(G28:G31)</f>
        <v>186722145</v>
      </c>
      <c r="H32" s="30">
        <f t="shared" si="5"/>
        <v>186722145</v>
      </c>
      <c r="I32" s="30">
        <f>SUM(I28:I31)</f>
        <v>186722145</v>
      </c>
      <c r="J32" s="30">
        <f>SUM(J28:J31)</f>
        <v>186722145</v>
      </c>
      <c r="K32" s="30">
        <f>SUM(K28:K31)</f>
        <v>186722145</v>
      </c>
      <c r="L32" s="30">
        <f>SUM(L28:L31)</f>
        <v>186722145</v>
      </c>
      <c r="M32" s="30">
        <f t="shared" si="5"/>
        <v>186722145</v>
      </c>
      <c r="N32" s="31">
        <f t="shared" si="5"/>
        <v>186721644</v>
      </c>
      <c r="O32" s="32">
        <f t="shared" si="5"/>
        <v>2240665239</v>
      </c>
      <c r="P32" s="30">
        <f t="shared" si="5"/>
        <v>2018163119</v>
      </c>
      <c r="Q32" s="33">
        <f t="shared" si="5"/>
        <v>1946213664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164670006</v>
      </c>
      <c r="D34" s="19">
        <v>164670006</v>
      </c>
      <c r="E34" s="19">
        <v>164670006</v>
      </c>
      <c r="F34" s="19">
        <v>164670006</v>
      </c>
      <c r="G34" s="19">
        <v>164670006</v>
      </c>
      <c r="H34" s="19">
        <v>164670006</v>
      </c>
      <c r="I34" s="19">
        <v>164670006</v>
      </c>
      <c r="J34" s="19">
        <v>164670006</v>
      </c>
      <c r="K34" s="19">
        <v>164670006</v>
      </c>
      <c r="L34" s="19">
        <v>164670006</v>
      </c>
      <c r="M34" s="19">
        <v>164670006</v>
      </c>
      <c r="N34" s="20">
        <v>164669181</v>
      </c>
      <c r="O34" s="21">
        <v>1976039247</v>
      </c>
      <c r="P34" s="19">
        <v>1724523796</v>
      </c>
      <c r="Q34" s="22">
        <v>1721645436</v>
      </c>
    </row>
    <row r="35" spans="1:17" ht="13.5">
      <c r="A35" s="55" t="s">
        <v>52</v>
      </c>
      <c r="B35" s="2"/>
      <c r="C35" s="19">
        <v>59439483</v>
      </c>
      <c r="D35" s="19">
        <v>59439483</v>
      </c>
      <c r="E35" s="19">
        <v>59439483</v>
      </c>
      <c r="F35" s="19">
        <v>59439483</v>
      </c>
      <c r="G35" s="19">
        <v>59439483</v>
      </c>
      <c r="H35" s="19">
        <v>59439483</v>
      </c>
      <c r="I35" s="19">
        <v>59439483</v>
      </c>
      <c r="J35" s="19">
        <v>59439483</v>
      </c>
      <c r="K35" s="19">
        <v>59439483</v>
      </c>
      <c r="L35" s="19">
        <v>59439483</v>
      </c>
      <c r="M35" s="19">
        <v>59439483</v>
      </c>
      <c r="N35" s="20">
        <v>59438846</v>
      </c>
      <c r="O35" s="21">
        <v>713273159</v>
      </c>
      <c r="P35" s="19">
        <v>799552427</v>
      </c>
      <c r="Q35" s="22">
        <v>852784233</v>
      </c>
    </row>
    <row r="36" spans="1:17" ht="13.5">
      <c r="A36" s="56" t="s">
        <v>53</v>
      </c>
      <c r="B36" s="6"/>
      <c r="C36" s="57">
        <f>SUM(C32:C35)</f>
        <v>410831634</v>
      </c>
      <c r="D36" s="57">
        <f>SUM(D32:D35)</f>
        <v>410831634</v>
      </c>
      <c r="E36" s="57">
        <f>SUM(E32:E35)</f>
        <v>410831634</v>
      </c>
      <c r="F36" s="57">
        <f>SUM(F32:F35)</f>
        <v>410831634</v>
      </c>
      <c r="G36" s="57">
        <f aca="true" t="shared" si="6" ref="G36:Q36">SUM(G32:G35)</f>
        <v>410831634</v>
      </c>
      <c r="H36" s="57">
        <f t="shared" si="6"/>
        <v>410831634</v>
      </c>
      <c r="I36" s="57">
        <f>SUM(I32:I35)</f>
        <v>410831634</v>
      </c>
      <c r="J36" s="57">
        <f>SUM(J32:J35)</f>
        <v>410831634</v>
      </c>
      <c r="K36" s="57">
        <f>SUM(K32:K35)</f>
        <v>410831634</v>
      </c>
      <c r="L36" s="57">
        <f>SUM(L32:L35)</f>
        <v>410831634</v>
      </c>
      <c r="M36" s="57">
        <f t="shared" si="6"/>
        <v>410831634</v>
      </c>
      <c r="N36" s="58">
        <f t="shared" si="6"/>
        <v>410829671</v>
      </c>
      <c r="O36" s="59">
        <f t="shared" si="6"/>
        <v>4929977645</v>
      </c>
      <c r="P36" s="57">
        <f t="shared" si="6"/>
        <v>4542239342</v>
      </c>
      <c r="Q36" s="60">
        <f t="shared" si="6"/>
        <v>4520643333</v>
      </c>
    </row>
    <row r="37" spans="1:17" ht="13.5">
      <c r="A37" s="9" t="s">
        <v>62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63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64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63" t="s">
        <v>57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9425935</v>
      </c>
      <c r="D5" s="16">
        <f>SUM(D6:D8)</f>
        <v>11921569</v>
      </c>
      <c r="E5" s="16">
        <f>SUM(E6:E8)</f>
        <v>25849814</v>
      </c>
      <c r="F5" s="16">
        <f>SUM(F6:F8)</f>
        <v>52034728</v>
      </c>
      <c r="G5" s="16">
        <f aca="true" t="shared" si="0" ref="G5:Q5">SUM(G6:G8)</f>
        <v>90659199</v>
      </c>
      <c r="H5" s="16">
        <f t="shared" si="0"/>
        <v>124306574</v>
      </c>
      <c r="I5" s="16">
        <f>SUM(I6:I8)</f>
        <v>124306574</v>
      </c>
      <c r="J5" s="16">
        <f>SUM(J6:J8)</f>
        <v>90659199</v>
      </c>
      <c r="K5" s="16">
        <f>SUM(K6:K8)</f>
        <v>52034728</v>
      </c>
      <c r="L5" s="16">
        <f>SUM(L6:L8)</f>
        <v>25849814</v>
      </c>
      <c r="M5" s="16">
        <f t="shared" si="0"/>
        <v>11921569</v>
      </c>
      <c r="N5" s="17">
        <f>SUM(N6:N8)</f>
        <v>9425952</v>
      </c>
      <c r="O5" s="18">
        <f t="shared" si="0"/>
        <v>628395655</v>
      </c>
      <c r="P5" s="16">
        <f t="shared" si="0"/>
        <v>516138000</v>
      </c>
      <c r="Q5" s="17">
        <f t="shared" si="0"/>
        <v>506534000</v>
      </c>
    </row>
    <row r="6" spans="1:17" ht="13.5">
      <c r="A6" s="3" t="s">
        <v>24</v>
      </c>
      <c r="B6" s="2"/>
      <c r="C6" s="19">
        <v>30000</v>
      </c>
      <c r="D6" s="19">
        <v>37943</v>
      </c>
      <c r="E6" s="19">
        <v>82272</v>
      </c>
      <c r="F6" s="19">
        <v>165611</v>
      </c>
      <c r="G6" s="19">
        <v>288542</v>
      </c>
      <c r="H6" s="19">
        <v>395632</v>
      </c>
      <c r="I6" s="19">
        <v>395632</v>
      </c>
      <c r="J6" s="19">
        <v>288542</v>
      </c>
      <c r="K6" s="19">
        <v>165611</v>
      </c>
      <c r="L6" s="19">
        <v>82272</v>
      </c>
      <c r="M6" s="19">
        <v>37943</v>
      </c>
      <c r="N6" s="20">
        <v>30000</v>
      </c>
      <c r="O6" s="21">
        <v>2000000</v>
      </c>
      <c r="P6" s="19">
        <v>5000000</v>
      </c>
      <c r="Q6" s="22"/>
    </row>
    <row r="7" spans="1:17" ht="13.5">
      <c r="A7" s="3" t="s">
        <v>25</v>
      </c>
      <c r="B7" s="2"/>
      <c r="C7" s="23">
        <v>9395935</v>
      </c>
      <c r="D7" s="23">
        <v>11883626</v>
      </c>
      <c r="E7" s="23">
        <v>25767542</v>
      </c>
      <c r="F7" s="23">
        <v>51869117</v>
      </c>
      <c r="G7" s="23">
        <v>90370657</v>
      </c>
      <c r="H7" s="23">
        <v>123910942</v>
      </c>
      <c r="I7" s="23">
        <v>123910942</v>
      </c>
      <c r="J7" s="23">
        <v>90370657</v>
      </c>
      <c r="K7" s="23">
        <v>51869117</v>
      </c>
      <c r="L7" s="23">
        <v>25767542</v>
      </c>
      <c r="M7" s="23">
        <v>11883626</v>
      </c>
      <c r="N7" s="24">
        <v>9395952</v>
      </c>
      <c r="O7" s="25">
        <v>626395655</v>
      </c>
      <c r="P7" s="23">
        <v>511138000</v>
      </c>
      <c r="Q7" s="26">
        <v>506534000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20418347</v>
      </c>
      <c r="D9" s="16">
        <f>SUM(D10:D14)</f>
        <v>25294843</v>
      </c>
      <c r="E9" s="16">
        <f>SUM(E10:E14)</f>
        <v>52510735</v>
      </c>
      <c r="F9" s="16">
        <f>SUM(F10:F14)</f>
        <v>103676264</v>
      </c>
      <c r="G9" s="16">
        <f aca="true" t="shared" si="1" ref="G9:Q9">SUM(G10:G14)</f>
        <v>179148778</v>
      </c>
      <c r="H9" s="16">
        <f t="shared" si="1"/>
        <v>244896024</v>
      </c>
      <c r="I9" s="16">
        <f>SUM(I10:I14)</f>
        <v>244896024</v>
      </c>
      <c r="J9" s="16">
        <f>SUM(J10:J14)</f>
        <v>179148778</v>
      </c>
      <c r="K9" s="16">
        <f>SUM(K10:K14)</f>
        <v>103676264</v>
      </c>
      <c r="L9" s="16">
        <f>SUM(L10:L14)</f>
        <v>52510735</v>
      </c>
      <c r="M9" s="16">
        <f t="shared" si="1"/>
        <v>25294843</v>
      </c>
      <c r="N9" s="17">
        <f>SUM(N10:N14)</f>
        <v>20418365</v>
      </c>
      <c r="O9" s="27">
        <f t="shared" si="1"/>
        <v>1251890000</v>
      </c>
      <c r="P9" s="16">
        <f t="shared" si="1"/>
        <v>1195963999</v>
      </c>
      <c r="Q9" s="28">
        <f t="shared" si="1"/>
        <v>1233682901</v>
      </c>
    </row>
    <row r="10" spans="1:17" ht="13.5">
      <c r="A10" s="3" t="s">
        <v>28</v>
      </c>
      <c r="B10" s="2"/>
      <c r="C10" s="19">
        <v>2599483</v>
      </c>
      <c r="D10" s="19">
        <v>3287728</v>
      </c>
      <c r="E10" s="19">
        <v>7128856</v>
      </c>
      <c r="F10" s="19">
        <v>14350132</v>
      </c>
      <c r="G10" s="19">
        <v>25001980</v>
      </c>
      <c r="H10" s="19">
        <v>34281254</v>
      </c>
      <c r="I10" s="19">
        <v>34281254</v>
      </c>
      <c r="J10" s="19">
        <v>25001980</v>
      </c>
      <c r="K10" s="19">
        <v>14350132</v>
      </c>
      <c r="L10" s="19">
        <v>7128856</v>
      </c>
      <c r="M10" s="19">
        <v>3287728</v>
      </c>
      <c r="N10" s="20">
        <v>2599493</v>
      </c>
      <c r="O10" s="21">
        <v>173298876</v>
      </c>
      <c r="P10" s="19">
        <v>211019000</v>
      </c>
      <c r="Q10" s="22">
        <v>191455900</v>
      </c>
    </row>
    <row r="11" spans="1:17" ht="13.5">
      <c r="A11" s="3" t="s">
        <v>29</v>
      </c>
      <c r="B11" s="2"/>
      <c r="C11" s="19">
        <v>343125</v>
      </c>
      <c r="D11" s="19">
        <v>433976</v>
      </c>
      <c r="E11" s="19">
        <v>940994</v>
      </c>
      <c r="F11" s="19">
        <v>1894191</v>
      </c>
      <c r="G11" s="19">
        <v>3300214</v>
      </c>
      <c r="H11" s="19">
        <v>4525062</v>
      </c>
      <c r="I11" s="19">
        <v>4525062</v>
      </c>
      <c r="J11" s="19">
        <v>3300214</v>
      </c>
      <c r="K11" s="19">
        <v>1894191</v>
      </c>
      <c r="L11" s="19">
        <v>940994</v>
      </c>
      <c r="M11" s="19">
        <v>433976</v>
      </c>
      <c r="N11" s="20">
        <v>343125</v>
      </c>
      <c r="O11" s="21">
        <v>22875124</v>
      </c>
      <c r="P11" s="19">
        <v>23000000</v>
      </c>
      <c r="Q11" s="22">
        <v>11500000</v>
      </c>
    </row>
    <row r="12" spans="1:17" ht="13.5">
      <c r="A12" s="3" t="s">
        <v>30</v>
      </c>
      <c r="B12" s="2"/>
      <c r="C12" s="19">
        <v>3069666</v>
      </c>
      <c r="D12" s="19">
        <v>3507319</v>
      </c>
      <c r="E12" s="19">
        <v>5949875</v>
      </c>
      <c r="F12" s="19">
        <v>10541853</v>
      </c>
      <c r="G12" s="19">
        <v>17315319</v>
      </c>
      <c r="H12" s="19">
        <v>23215966</v>
      </c>
      <c r="I12" s="19">
        <v>23215966</v>
      </c>
      <c r="J12" s="19">
        <v>17315319</v>
      </c>
      <c r="K12" s="19">
        <v>10541853</v>
      </c>
      <c r="L12" s="19">
        <v>5949875</v>
      </c>
      <c r="M12" s="19">
        <v>3507319</v>
      </c>
      <c r="N12" s="20">
        <v>3069670</v>
      </c>
      <c r="O12" s="21">
        <v>127200000</v>
      </c>
      <c r="P12" s="19">
        <v>91115000</v>
      </c>
      <c r="Q12" s="22">
        <v>79000000</v>
      </c>
    </row>
    <row r="13" spans="1:17" ht="13.5">
      <c r="A13" s="3" t="s">
        <v>31</v>
      </c>
      <c r="B13" s="2"/>
      <c r="C13" s="19">
        <v>13285573</v>
      </c>
      <c r="D13" s="19">
        <v>16648653</v>
      </c>
      <c r="E13" s="19">
        <v>35418136</v>
      </c>
      <c r="F13" s="19">
        <v>70704503</v>
      </c>
      <c r="G13" s="19">
        <v>122754230</v>
      </c>
      <c r="H13" s="19">
        <v>168096905</v>
      </c>
      <c r="I13" s="19">
        <v>168096905</v>
      </c>
      <c r="J13" s="19">
        <v>122754230</v>
      </c>
      <c r="K13" s="19">
        <v>70704503</v>
      </c>
      <c r="L13" s="19">
        <v>35418136</v>
      </c>
      <c r="M13" s="19">
        <v>16648653</v>
      </c>
      <c r="N13" s="20">
        <v>13285573</v>
      </c>
      <c r="O13" s="21">
        <v>853816000</v>
      </c>
      <c r="P13" s="19">
        <v>826299999</v>
      </c>
      <c r="Q13" s="22">
        <v>920527001</v>
      </c>
    </row>
    <row r="14" spans="1:17" ht="13.5">
      <c r="A14" s="3" t="s">
        <v>32</v>
      </c>
      <c r="B14" s="2"/>
      <c r="C14" s="23">
        <v>1120500</v>
      </c>
      <c r="D14" s="23">
        <v>1417167</v>
      </c>
      <c r="E14" s="23">
        <v>3072874</v>
      </c>
      <c r="F14" s="23">
        <v>6185585</v>
      </c>
      <c r="G14" s="23">
        <v>10777035</v>
      </c>
      <c r="H14" s="23">
        <v>14776837</v>
      </c>
      <c r="I14" s="23">
        <v>14776837</v>
      </c>
      <c r="J14" s="23">
        <v>10777035</v>
      </c>
      <c r="K14" s="23">
        <v>6185585</v>
      </c>
      <c r="L14" s="23">
        <v>3072874</v>
      </c>
      <c r="M14" s="23">
        <v>1417167</v>
      </c>
      <c r="N14" s="24">
        <v>1120504</v>
      </c>
      <c r="O14" s="25">
        <v>74700000</v>
      </c>
      <c r="P14" s="23">
        <v>44530000</v>
      </c>
      <c r="Q14" s="26">
        <v>31200000</v>
      </c>
    </row>
    <row r="15" spans="1:17" ht="13.5">
      <c r="A15" s="1" t="s">
        <v>33</v>
      </c>
      <c r="B15" s="4"/>
      <c r="C15" s="16">
        <f>SUM(C16:C18)</f>
        <v>25708746</v>
      </c>
      <c r="D15" s="16">
        <f>SUM(D16:D18)</f>
        <v>32515468</v>
      </c>
      <c r="E15" s="16">
        <f>SUM(E16:E18)</f>
        <v>70504030</v>
      </c>
      <c r="F15" s="16">
        <f>SUM(F16:F18)</f>
        <v>141922029</v>
      </c>
      <c r="G15" s="16">
        <f aca="true" t="shared" si="2" ref="G15:Q15">SUM(G16:G18)</f>
        <v>247268290</v>
      </c>
      <c r="H15" s="16">
        <f t="shared" si="2"/>
        <v>339039774</v>
      </c>
      <c r="I15" s="16">
        <f>SUM(I16:I18)</f>
        <v>339039774</v>
      </c>
      <c r="J15" s="16">
        <f>SUM(J16:J18)</f>
        <v>247268290</v>
      </c>
      <c r="K15" s="16">
        <f>SUM(K16:K18)</f>
        <v>141922029</v>
      </c>
      <c r="L15" s="16">
        <f>SUM(L16:L18)</f>
        <v>70504030</v>
      </c>
      <c r="M15" s="16">
        <f t="shared" si="2"/>
        <v>32515468</v>
      </c>
      <c r="N15" s="17">
        <f>SUM(N16:N18)</f>
        <v>25708764</v>
      </c>
      <c r="O15" s="27">
        <f t="shared" si="2"/>
        <v>1713916692</v>
      </c>
      <c r="P15" s="16">
        <f t="shared" si="2"/>
        <v>1613226103</v>
      </c>
      <c r="Q15" s="28">
        <f t="shared" si="2"/>
        <v>2011888430</v>
      </c>
    </row>
    <row r="16" spans="1:17" ht="13.5">
      <c r="A16" s="3" t="s">
        <v>34</v>
      </c>
      <c r="B16" s="2"/>
      <c r="C16" s="19">
        <v>4506060</v>
      </c>
      <c r="D16" s="19">
        <v>5699097</v>
      </c>
      <c r="E16" s="19">
        <v>12357479</v>
      </c>
      <c r="F16" s="19">
        <v>24875157</v>
      </c>
      <c r="G16" s="19">
        <v>43339553</v>
      </c>
      <c r="H16" s="19">
        <v>59424654</v>
      </c>
      <c r="I16" s="19">
        <v>59424654</v>
      </c>
      <c r="J16" s="19">
        <v>43339553</v>
      </c>
      <c r="K16" s="19">
        <v>24875157</v>
      </c>
      <c r="L16" s="19">
        <v>12357479</v>
      </c>
      <c r="M16" s="19">
        <v>5699097</v>
      </c>
      <c r="N16" s="20">
        <v>4506059</v>
      </c>
      <c r="O16" s="21">
        <v>300403999</v>
      </c>
      <c r="P16" s="19">
        <v>350171246</v>
      </c>
      <c r="Q16" s="22">
        <v>250642000</v>
      </c>
    </row>
    <row r="17" spans="1:17" ht="13.5">
      <c r="A17" s="3" t="s">
        <v>35</v>
      </c>
      <c r="B17" s="2"/>
      <c r="C17" s="19">
        <v>20805186</v>
      </c>
      <c r="D17" s="19">
        <v>26313628</v>
      </c>
      <c r="E17" s="19">
        <v>57056441</v>
      </c>
      <c r="F17" s="19">
        <v>114852523</v>
      </c>
      <c r="G17" s="19">
        <v>200105559</v>
      </c>
      <c r="H17" s="19">
        <v>274373002</v>
      </c>
      <c r="I17" s="19">
        <v>274373002</v>
      </c>
      <c r="J17" s="19">
        <v>200105559</v>
      </c>
      <c r="K17" s="19">
        <v>114852523</v>
      </c>
      <c r="L17" s="19">
        <v>57056441</v>
      </c>
      <c r="M17" s="19">
        <v>26313628</v>
      </c>
      <c r="N17" s="20">
        <v>20805201</v>
      </c>
      <c r="O17" s="21">
        <v>1387012693</v>
      </c>
      <c r="P17" s="19">
        <v>1248054857</v>
      </c>
      <c r="Q17" s="22">
        <v>1751246430</v>
      </c>
    </row>
    <row r="18" spans="1:17" ht="13.5">
      <c r="A18" s="3" t="s">
        <v>36</v>
      </c>
      <c r="B18" s="2"/>
      <c r="C18" s="19">
        <v>397500</v>
      </c>
      <c r="D18" s="19">
        <v>502743</v>
      </c>
      <c r="E18" s="19">
        <v>1090110</v>
      </c>
      <c r="F18" s="19">
        <v>2194349</v>
      </c>
      <c r="G18" s="19">
        <v>3823178</v>
      </c>
      <c r="H18" s="19">
        <v>5242118</v>
      </c>
      <c r="I18" s="19">
        <v>5242118</v>
      </c>
      <c r="J18" s="19">
        <v>3823178</v>
      </c>
      <c r="K18" s="19">
        <v>2194349</v>
      </c>
      <c r="L18" s="19">
        <v>1090110</v>
      </c>
      <c r="M18" s="19">
        <v>502743</v>
      </c>
      <c r="N18" s="20">
        <v>397504</v>
      </c>
      <c r="O18" s="21">
        <v>26500000</v>
      </c>
      <c r="P18" s="19">
        <v>15000000</v>
      </c>
      <c r="Q18" s="22">
        <v>10000000</v>
      </c>
    </row>
    <row r="19" spans="1:17" ht="13.5">
      <c r="A19" s="1" t="s">
        <v>37</v>
      </c>
      <c r="B19" s="4"/>
      <c r="C19" s="16">
        <f>SUM(C20:C23)</f>
        <v>21395124</v>
      </c>
      <c r="D19" s="16">
        <f>SUM(D20:D23)</f>
        <v>27059749</v>
      </c>
      <c r="E19" s="16">
        <f>SUM(E20:E23)</f>
        <v>58674284</v>
      </c>
      <c r="F19" s="16">
        <f>SUM(F20:F23)</f>
        <v>118109187</v>
      </c>
      <c r="G19" s="16">
        <f aca="true" t="shared" si="3" ref="G19:Q19">SUM(G20:G23)</f>
        <v>205779578</v>
      </c>
      <c r="H19" s="16">
        <f t="shared" si="3"/>
        <v>282152890</v>
      </c>
      <c r="I19" s="16">
        <f>SUM(I20:I23)</f>
        <v>282152890</v>
      </c>
      <c r="J19" s="16">
        <f>SUM(J20:J23)</f>
        <v>205779578</v>
      </c>
      <c r="K19" s="16">
        <f>SUM(K20:K23)</f>
        <v>118109187</v>
      </c>
      <c r="L19" s="16">
        <f>SUM(L20:L23)</f>
        <v>58674284</v>
      </c>
      <c r="M19" s="16">
        <f t="shared" si="3"/>
        <v>27059749</v>
      </c>
      <c r="N19" s="17">
        <f>SUM(N20:N23)</f>
        <v>21395158</v>
      </c>
      <c r="O19" s="27">
        <f t="shared" si="3"/>
        <v>1426341658</v>
      </c>
      <c r="P19" s="16">
        <f t="shared" si="3"/>
        <v>1401908001</v>
      </c>
      <c r="Q19" s="28">
        <f t="shared" si="3"/>
        <v>1406667666</v>
      </c>
    </row>
    <row r="20" spans="1:17" ht="13.5">
      <c r="A20" s="3" t="s">
        <v>38</v>
      </c>
      <c r="B20" s="2"/>
      <c r="C20" s="19">
        <v>4503000</v>
      </c>
      <c r="D20" s="19">
        <v>5695226</v>
      </c>
      <c r="E20" s="19">
        <v>12349088</v>
      </c>
      <c r="F20" s="19">
        <v>24858266</v>
      </c>
      <c r="G20" s="19">
        <v>43310121</v>
      </c>
      <c r="H20" s="19">
        <v>59384297</v>
      </c>
      <c r="I20" s="19">
        <v>59384297</v>
      </c>
      <c r="J20" s="19">
        <v>43310121</v>
      </c>
      <c r="K20" s="19">
        <v>24858266</v>
      </c>
      <c r="L20" s="19">
        <v>12349088</v>
      </c>
      <c r="M20" s="19">
        <v>5695226</v>
      </c>
      <c r="N20" s="20">
        <v>4503004</v>
      </c>
      <c r="O20" s="21">
        <v>300200000</v>
      </c>
      <c r="P20" s="19">
        <v>344283000</v>
      </c>
      <c r="Q20" s="22">
        <v>310500000</v>
      </c>
    </row>
    <row r="21" spans="1:17" ht="13.5">
      <c r="A21" s="3" t="s">
        <v>39</v>
      </c>
      <c r="B21" s="2"/>
      <c r="C21" s="19">
        <v>11344150</v>
      </c>
      <c r="D21" s="19">
        <v>14347656</v>
      </c>
      <c r="E21" s="19">
        <v>31110355</v>
      </c>
      <c r="F21" s="19">
        <v>62624000</v>
      </c>
      <c r="G21" s="19">
        <v>109108705</v>
      </c>
      <c r="H21" s="19">
        <v>149603457</v>
      </c>
      <c r="I21" s="19">
        <v>149603457</v>
      </c>
      <c r="J21" s="19">
        <v>109108705</v>
      </c>
      <c r="K21" s="19">
        <v>62624000</v>
      </c>
      <c r="L21" s="19">
        <v>31110355</v>
      </c>
      <c r="M21" s="19">
        <v>14347656</v>
      </c>
      <c r="N21" s="20">
        <v>11344162</v>
      </c>
      <c r="O21" s="21">
        <v>756276658</v>
      </c>
      <c r="P21" s="19">
        <v>608475000</v>
      </c>
      <c r="Q21" s="22">
        <v>553350000</v>
      </c>
    </row>
    <row r="22" spans="1:17" ht="13.5">
      <c r="A22" s="3" t="s">
        <v>40</v>
      </c>
      <c r="B22" s="2"/>
      <c r="C22" s="23">
        <v>4539870</v>
      </c>
      <c r="D22" s="23">
        <v>5741853</v>
      </c>
      <c r="E22" s="23">
        <v>12450201</v>
      </c>
      <c r="F22" s="23">
        <v>25061801</v>
      </c>
      <c r="G22" s="23">
        <v>43664740</v>
      </c>
      <c r="H22" s="23">
        <v>59870531</v>
      </c>
      <c r="I22" s="23">
        <v>59870531</v>
      </c>
      <c r="J22" s="23">
        <v>43664740</v>
      </c>
      <c r="K22" s="23">
        <v>25061801</v>
      </c>
      <c r="L22" s="23">
        <v>12450201</v>
      </c>
      <c r="M22" s="23">
        <v>5741853</v>
      </c>
      <c r="N22" s="24">
        <v>4539878</v>
      </c>
      <c r="O22" s="25">
        <v>302658000</v>
      </c>
      <c r="P22" s="23">
        <v>373900000</v>
      </c>
      <c r="Q22" s="26">
        <v>437500000</v>
      </c>
    </row>
    <row r="23" spans="1:17" ht="13.5">
      <c r="A23" s="3" t="s">
        <v>41</v>
      </c>
      <c r="B23" s="2"/>
      <c r="C23" s="19">
        <v>1008104</v>
      </c>
      <c r="D23" s="19">
        <v>1275014</v>
      </c>
      <c r="E23" s="19">
        <v>2764640</v>
      </c>
      <c r="F23" s="19">
        <v>5565120</v>
      </c>
      <c r="G23" s="19">
        <v>9696012</v>
      </c>
      <c r="H23" s="19">
        <v>13294605</v>
      </c>
      <c r="I23" s="19">
        <v>13294605</v>
      </c>
      <c r="J23" s="19">
        <v>9696012</v>
      </c>
      <c r="K23" s="19">
        <v>5565120</v>
      </c>
      <c r="L23" s="19">
        <v>2764640</v>
      </c>
      <c r="M23" s="19">
        <v>1275014</v>
      </c>
      <c r="N23" s="20">
        <v>1008114</v>
      </c>
      <c r="O23" s="21">
        <v>67207000</v>
      </c>
      <c r="P23" s="19">
        <v>75250001</v>
      </c>
      <c r="Q23" s="22">
        <v>105317666</v>
      </c>
    </row>
    <row r="24" spans="1:17" ht="13.5">
      <c r="A24" s="1" t="s">
        <v>42</v>
      </c>
      <c r="B24" s="4"/>
      <c r="C24" s="16">
        <v>4626150</v>
      </c>
      <c r="D24" s="16">
        <v>5850981</v>
      </c>
      <c r="E24" s="16">
        <v>12686818</v>
      </c>
      <c r="F24" s="16">
        <v>25538099</v>
      </c>
      <c r="G24" s="16">
        <v>44494583</v>
      </c>
      <c r="H24" s="16">
        <v>61008365</v>
      </c>
      <c r="I24" s="16">
        <v>61008365</v>
      </c>
      <c r="J24" s="16">
        <v>44494583</v>
      </c>
      <c r="K24" s="16">
        <v>25538099</v>
      </c>
      <c r="L24" s="16">
        <v>12686818</v>
      </c>
      <c r="M24" s="16">
        <v>5850981</v>
      </c>
      <c r="N24" s="17">
        <v>4626158</v>
      </c>
      <c r="O24" s="27">
        <v>308410000</v>
      </c>
      <c r="P24" s="16">
        <v>298510000</v>
      </c>
      <c r="Q24" s="28">
        <v>275000000</v>
      </c>
    </row>
    <row r="25" spans="1:17" ht="13.5">
      <c r="A25" s="5" t="s">
        <v>43</v>
      </c>
      <c r="B25" s="6" t="s">
        <v>44</v>
      </c>
      <c r="C25" s="47">
        <f>+C5+C9+C15+C19+C24</f>
        <v>81574302</v>
      </c>
      <c r="D25" s="47">
        <f>+D5+D9+D15+D19+D24</f>
        <v>102642610</v>
      </c>
      <c r="E25" s="47">
        <f>+E5+E9+E15+E19+E24</f>
        <v>220225681</v>
      </c>
      <c r="F25" s="47">
        <f>+F5+F9+F15+F19+F24</f>
        <v>441280307</v>
      </c>
      <c r="G25" s="47">
        <f aca="true" t="shared" si="4" ref="G25:Q25">+G5+G9+G15+G19+G24</f>
        <v>767350428</v>
      </c>
      <c r="H25" s="47">
        <f t="shared" si="4"/>
        <v>1051403627</v>
      </c>
      <c r="I25" s="47">
        <f>+I5+I9+I15+I19+I24</f>
        <v>1051403627</v>
      </c>
      <c r="J25" s="47">
        <f>+J5+J9+J15+J19+J24</f>
        <v>767350428</v>
      </c>
      <c r="K25" s="47">
        <f>+K5+K9+K15+K19+K24</f>
        <v>441280307</v>
      </c>
      <c r="L25" s="47">
        <f>+L5+L9+L15+L19+L24</f>
        <v>220225681</v>
      </c>
      <c r="M25" s="47">
        <f t="shared" si="4"/>
        <v>102642610</v>
      </c>
      <c r="N25" s="48">
        <f t="shared" si="4"/>
        <v>81574397</v>
      </c>
      <c r="O25" s="49">
        <f t="shared" si="4"/>
        <v>5328954005</v>
      </c>
      <c r="P25" s="47">
        <f t="shared" si="4"/>
        <v>5025746103</v>
      </c>
      <c r="Q25" s="50">
        <f t="shared" si="4"/>
        <v>5433772997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22077433</v>
      </c>
      <c r="D28" s="19">
        <v>27768268</v>
      </c>
      <c r="E28" s="19">
        <v>59529055</v>
      </c>
      <c r="F28" s="19">
        <v>119238900</v>
      </c>
      <c r="G28" s="19">
        <v>207314867</v>
      </c>
      <c r="H28" s="19">
        <v>284041473</v>
      </c>
      <c r="I28" s="19">
        <v>284041473</v>
      </c>
      <c r="J28" s="19">
        <v>207314867</v>
      </c>
      <c r="K28" s="19">
        <v>119238900</v>
      </c>
      <c r="L28" s="19">
        <v>59529055</v>
      </c>
      <c r="M28" s="19">
        <v>27768268</v>
      </c>
      <c r="N28" s="20">
        <v>22077434</v>
      </c>
      <c r="O28" s="29">
        <v>1439939993</v>
      </c>
      <c r="P28" s="19">
        <v>1159880655</v>
      </c>
      <c r="Q28" s="20">
        <v>1765351000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>
        <v>2948173</v>
      </c>
      <c r="D31" s="19">
        <v>3728743</v>
      </c>
      <c r="E31" s="19">
        <v>8085114</v>
      </c>
      <c r="F31" s="19">
        <v>16275045</v>
      </c>
      <c r="G31" s="19">
        <v>28355724</v>
      </c>
      <c r="H31" s="19">
        <v>38879702</v>
      </c>
      <c r="I31" s="19">
        <v>38879702</v>
      </c>
      <c r="J31" s="19">
        <v>28355724</v>
      </c>
      <c r="K31" s="19">
        <v>16275045</v>
      </c>
      <c r="L31" s="19">
        <v>8085114</v>
      </c>
      <c r="M31" s="19">
        <v>3728743</v>
      </c>
      <c r="N31" s="20">
        <v>2948171</v>
      </c>
      <c r="O31" s="21">
        <v>196545000</v>
      </c>
      <c r="P31" s="19">
        <v>188392000</v>
      </c>
      <c r="Q31" s="22">
        <v>161500000</v>
      </c>
    </row>
    <row r="32" spans="1:17" ht="13.5">
      <c r="A32" s="54" t="s">
        <v>50</v>
      </c>
      <c r="B32" s="2"/>
      <c r="C32" s="30">
        <f>SUM(C28:C31)</f>
        <v>25025606</v>
      </c>
      <c r="D32" s="30">
        <f>SUM(D28:D31)</f>
        <v>31497011</v>
      </c>
      <c r="E32" s="30">
        <f>SUM(E28:E31)</f>
        <v>67614169</v>
      </c>
      <c r="F32" s="30">
        <f>SUM(F28:F31)</f>
        <v>135513945</v>
      </c>
      <c r="G32" s="30">
        <f aca="true" t="shared" si="5" ref="G32:Q32">SUM(G28:G31)</f>
        <v>235670591</v>
      </c>
      <c r="H32" s="30">
        <f t="shared" si="5"/>
        <v>322921175</v>
      </c>
      <c r="I32" s="30">
        <f>SUM(I28:I31)</f>
        <v>322921175</v>
      </c>
      <c r="J32" s="30">
        <f>SUM(J28:J31)</f>
        <v>235670591</v>
      </c>
      <c r="K32" s="30">
        <f>SUM(K28:K31)</f>
        <v>135513945</v>
      </c>
      <c r="L32" s="30">
        <f>SUM(L28:L31)</f>
        <v>67614169</v>
      </c>
      <c r="M32" s="30">
        <f t="shared" si="5"/>
        <v>31497011</v>
      </c>
      <c r="N32" s="31">
        <f t="shared" si="5"/>
        <v>25025605</v>
      </c>
      <c r="O32" s="32">
        <f t="shared" si="5"/>
        <v>1636484993</v>
      </c>
      <c r="P32" s="30">
        <f t="shared" si="5"/>
        <v>1348272655</v>
      </c>
      <c r="Q32" s="33">
        <f t="shared" si="5"/>
        <v>1926851000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34540955</v>
      </c>
      <c r="D34" s="19">
        <v>43311029</v>
      </c>
      <c r="E34" s="19">
        <v>92257173</v>
      </c>
      <c r="F34" s="19">
        <v>184275286</v>
      </c>
      <c r="G34" s="19">
        <v>320008046</v>
      </c>
      <c r="H34" s="19">
        <v>438250496</v>
      </c>
      <c r="I34" s="19">
        <v>438250496</v>
      </c>
      <c r="J34" s="19">
        <v>320008046</v>
      </c>
      <c r="K34" s="19">
        <v>184275286</v>
      </c>
      <c r="L34" s="19">
        <v>92257173</v>
      </c>
      <c r="M34" s="19">
        <v>43311029</v>
      </c>
      <c r="N34" s="20">
        <v>34540997</v>
      </c>
      <c r="O34" s="21">
        <v>2225286012</v>
      </c>
      <c r="P34" s="19">
        <v>2200750104</v>
      </c>
      <c r="Q34" s="22">
        <v>2221591001</v>
      </c>
    </row>
    <row r="35" spans="1:17" ht="13.5">
      <c r="A35" s="55" t="s">
        <v>52</v>
      </c>
      <c r="B35" s="2"/>
      <c r="C35" s="19">
        <v>22007741</v>
      </c>
      <c r="D35" s="19">
        <v>27834570</v>
      </c>
      <c r="E35" s="19">
        <v>60354339</v>
      </c>
      <c r="F35" s="19">
        <v>121491076</v>
      </c>
      <c r="G35" s="19">
        <v>211671791</v>
      </c>
      <c r="H35" s="19">
        <v>290231956</v>
      </c>
      <c r="I35" s="19">
        <v>290231956</v>
      </c>
      <c r="J35" s="19">
        <v>211671791</v>
      </c>
      <c r="K35" s="19">
        <v>121491076</v>
      </c>
      <c r="L35" s="19">
        <v>60354339</v>
      </c>
      <c r="M35" s="19">
        <v>27834570</v>
      </c>
      <c r="N35" s="20">
        <v>22007795</v>
      </c>
      <c r="O35" s="21">
        <v>1467183000</v>
      </c>
      <c r="P35" s="19">
        <v>1476723344</v>
      </c>
      <c r="Q35" s="22">
        <v>1285330996</v>
      </c>
    </row>
    <row r="36" spans="1:17" ht="13.5">
      <c r="A36" s="56" t="s">
        <v>53</v>
      </c>
      <c r="B36" s="6"/>
      <c r="C36" s="57">
        <f>SUM(C32:C35)</f>
        <v>81574302</v>
      </c>
      <c r="D36" s="57">
        <f>SUM(D32:D35)</f>
        <v>102642610</v>
      </c>
      <c r="E36" s="57">
        <f>SUM(E32:E35)</f>
        <v>220225681</v>
      </c>
      <c r="F36" s="57">
        <f>SUM(F32:F35)</f>
        <v>441280307</v>
      </c>
      <c r="G36" s="57">
        <f aca="true" t="shared" si="6" ref="G36:Q36">SUM(G32:G35)</f>
        <v>767350428</v>
      </c>
      <c r="H36" s="57">
        <f t="shared" si="6"/>
        <v>1051403627</v>
      </c>
      <c r="I36" s="57">
        <f>SUM(I32:I35)</f>
        <v>1051403627</v>
      </c>
      <c r="J36" s="57">
        <f>SUM(J32:J35)</f>
        <v>767350428</v>
      </c>
      <c r="K36" s="57">
        <f>SUM(K32:K35)</f>
        <v>441280307</v>
      </c>
      <c r="L36" s="57">
        <f>SUM(L32:L35)</f>
        <v>220225681</v>
      </c>
      <c r="M36" s="57">
        <f t="shared" si="6"/>
        <v>102642610</v>
      </c>
      <c r="N36" s="58">
        <f t="shared" si="6"/>
        <v>81574397</v>
      </c>
      <c r="O36" s="59">
        <f t="shared" si="6"/>
        <v>5328954005</v>
      </c>
      <c r="P36" s="57">
        <f t="shared" si="6"/>
        <v>5025746103</v>
      </c>
      <c r="Q36" s="60">
        <f t="shared" si="6"/>
        <v>5433772997</v>
      </c>
    </row>
    <row r="37" spans="1:17" ht="13.5">
      <c r="A37" s="9" t="s">
        <v>62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63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64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63" t="s">
        <v>58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10528916</v>
      </c>
      <c r="D5" s="16">
        <f>SUM(D6:D8)</f>
        <v>10724113</v>
      </c>
      <c r="E5" s="16">
        <f>SUM(E6:E8)</f>
        <v>10047065</v>
      </c>
      <c r="F5" s="16">
        <f>SUM(F6:F8)</f>
        <v>22314177</v>
      </c>
      <c r="G5" s="16">
        <f aca="true" t="shared" si="0" ref="G5:Q5">SUM(G6:G8)</f>
        <v>15577761</v>
      </c>
      <c r="H5" s="16">
        <f t="shared" si="0"/>
        <v>18085341</v>
      </c>
      <c r="I5" s="16">
        <f>SUM(I6:I8)</f>
        <v>25035911</v>
      </c>
      <c r="J5" s="16">
        <f>SUM(J6:J8)</f>
        <v>21270541</v>
      </c>
      <c r="K5" s="16">
        <f>SUM(K6:K8)</f>
        <v>22814085</v>
      </c>
      <c r="L5" s="16">
        <f>SUM(L6:L8)</f>
        <v>60250940</v>
      </c>
      <c r="M5" s="16">
        <f t="shared" si="0"/>
        <v>75867053</v>
      </c>
      <c r="N5" s="17">
        <f>SUM(N6:N8)</f>
        <v>135420946</v>
      </c>
      <c r="O5" s="18">
        <f t="shared" si="0"/>
        <v>427936854</v>
      </c>
      <c r="P5" s="16">
        <f t="shared" si="0"/>
        <v>114852811</v>
      </c>
      <c r="Q5" s="17">
        <f t="shared" si="0"/>
        <v>240241783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10526666</v>
      </c>
      <c r="D7" s="23">
        <v>10721267</v>
      </c>
      <c r="E7" s="23">
        <v>10040895</v>
      </c>
      <c r="F7" s="23">
        <v>22301756</v>
      </c>
      <c r="G7" s="23">
        <v>15556120</v>
      </c>
      <c r="H7" s="23">
        <v>18055669</v>
      </c>
      <c r="I7" s="23">
        <v>25006239</v>
      </c>
      <c r="J7" s="23">
        <v>21248900</v>
      </c>
      <c r="K7" s="23">
        <v>22801664</v>
      </c>
      <c r="L7" s="23">
        <v>60244770</v>
      </c>
      <c r="M7" s="23">
        <v>75864207</v>
      </c>
      <c r="N7" s="24">
        <v>135418696</v>
      </c>
      <c r="O7" s="25">
        <v>427786854</v>
      </c>
      <c r="P7" s="23">
        <v>114702811</v>
      </c>
      <c r="Q7" s="26">
        <v>240091783</v>
      </c>
    </row>
    <row r="8" spans="1:17" ht="13.5">
      <c r="A8" s="3" t="s">
        <v>26</v>
      </c>
      <c r="B8" s="2"/>
      <c r="C8" s="19">
        <v>2250</v>
      </c>
      <c r="D8" s="19">
        <v>2846</v>
      </c>
      <c r="E8" s="19">
        <v>6170</v>
      </c>
      <c r="F8" s="19">
        <v>12421</v>
      </c>
      <c r="G8" s="19">
        <v>21641</v>
      </c>
      <c r="H8" s="19">
        <v>29672</v>
      </c>
      <c r="I8" s="19">
        <v>29672</v>
      </c>
      <c r="J8" s="19">
        <v>21641</v>
      </c>
      <c r="K8" s="19">
        <v>12421</v>
      </c>
      <c r="L8" s="19">
        <v>6170</v>
      </c>
      <c r="M8" s="19">
        <v>2846</v>
      </c>
      <c r="N8" s="20">
        <v>2250</v>
      </c>
      <c r="O8" s="21">
        <v>150000</v>
      </c>
      <c r="P8" s="19">
        <v>150000</v>
      </c>
      <c r="Q8" s="22">
        <v>150000</v>
      </c>
    </row>
    <row r="9" spans="1:17" ht="13.5">
      <c r="A9" s="1" t="s">
        <v>27</v>
      </c>
      <c r="B9" s="2"/>
      <c r="C9" s="16">
        <f>SUM(C10:C14)</f>
        <v>39947899</v>
      </c>
      <c r="D9" s="16">
        <f>SUM(D10:D14)</f>
        <v>49673742</v>
      </c>
      <c r="E9" s="16">
        <f>SUM(E10:E14)</f>
        <v>63655798</v>
      </c>
      <c r="F9" s="16">
        <f>SUM(F10:F14)</f>
        <v>50881668</v>
      </c>
      <c r="G9" s="16">
        <f aca="true" t="shared" si="1" ref="G9:Q9">SUM(G10:G14)</f>
        <v>75243689</v>
      </c>
      <c r="H9" s="16">
        <f t="shared" si="1"/>
        <v>66709623</v>
      </c>
      <c r="I9" s="16">
        <f>SUM(I10:I14)</f>
        <v>77416007</v>
      </c>
      <c r="J9" s="16">
        <f>SUM(J10:J14)</f>
        <v>68949119</v>
      </c>
      <c r="K9" s="16">
        <f>SUM(K10:K14)</f>
        <v>81047898</v>
      </c>
      <c r="L9" s="16">
        <f>SUM(L10:L14)</f>
        <v>67086939</v>
      </c>
      <c r="M9" s="16">
        <f t="shared" si="1"/>
        <v>60658742</v>
      </c>
      <c r="N9" s="17">
        <f>SUM(N10:N14)</f>
        <v>45873011</v>
      </c>
      <c r="O9" s="27">
        <f t="shared" si="1"/>
        <v>747144112</v>
      </c>
      <c r="P9" s="16">
        <f t="shared" si="1"/>
        <v>803604570</v>
      </c>
      <c r="Q9" s="28">
        <f t="shared" si="1"/>
        <v>843621704</v>
      </c>
    </row>
    <row r="10" spans="1:17" ht="13.5">
      <c r="A10" s="3" t="s">
        <v>28</v>
      </c>
      <c r="B10" s="2"/>
      <c r="C10" s="19">
        <v>1244167</v>
      </c>
      <c r="D10" s="19">
        <v>297781</v>
      </c>
      <c r="E10" s="19">
        <v>597006</v>
      </c>
      <c r="F10" s="19">
        <v>1759544</v>
      </c>
      <c r="G10" s="19">
        <v>2589324</v>
      </c>
      <c r="H10" s="19">
        <v>3512180</v>
      </c>
      <c r="I10" s="19">
        <v>2712180</v>
      </c>
      <c r="J10" s="19">
        <v>1989324</v>
      </c>
      <c r="K10" s="19">
        <v>4959544</v>
      </c>
      <c r="L10" s="19">
        <v>1197006</v>
      </c>
      <c r="M10" s="19">
        <v>897781</v>
      </c>
      <c r="N10" s="20">
        <v>1744167</v>
      </c>
      <c r="O10" s="21">
        <v>23500000</v>
      </c>
      <c r="P10" s="19">
        <v>29913800</v>
      </c>
      <c r="Q10" s="22">
        <v>49000000</v>
      </c>
    </row>
    <row r="11" spans="1:17" ht="13.5">
      <c r="A11" s="3" t="s">
        <v>29</v>
      </c>
      <c r="B11" s="2"/>
      <c r="C11" s="19">
        <v>1307374</v>
      </c>
      <c r="D11" s="19">
        <v>1556438</v>
      </c>
      <c r="E11" s="19">
        <v>2946475</v>
      </c>
      <c r="F11" s="19">
        <v>5559726</v>
      </c>
      <c r="G11" s="19">
        <v>9414443</v>
      </c>
      <c r="H11" s="19">
        <v>12772446</v>
      </c>
      <c r="I11" s="19">
        <v>12772446</v>
      </c>
      <c r="J11" s="19">
        <v>9414443</v>
      </c>
      <c r="K11" s="19">
        <v>5559726</v>
      </c>
      <c r="L11" s="19">
        <v>2946475</v>
      </c>
      <c r="M11" s="19">
        <v>6556438</v>
      </c>
      <c r="N11" s="20">
        <v>1307374</v>
      </c>
      <c r="O11" s="21">
        <v>72113800</v>
      </c>
      <c r="P11" s="19">
        <v>135586200</v>
      </c>
      <c r="Q11" s="22">
        <v>135000000</v>
      </c>
    </row>
    <row r="12" spans="1:17" ht="13.5">
      <c r="A12" s="3" t="s">
        <v>30</v>
      </c>
      <c r="B12" s="2"/>
      <c r="C12" s="19">
        <v>2900000</v>
      </c>
      <c r="D12" s="19">
        <v>4060000</v>
      </c>
      <c r="E12" s="19">
        <v>4060000</v>
      </c>
      <c r="F12" s="19">
        <v>4210000</v>
      </c>
      <c r="G12" s="19">
        <v>4890000</v>
      </c>
      <c r="H12" s="19">
        <v>6100000</v>
      </c>
      <c r="I12" s="19">
        <v>7530000</v>
      </c>
      <c r="J12" s="19">
        <v>3300000</v>
      </c>
      <c r="K12" s="19">
        <v>9080000</v>
      </c>
      <c r="L12" s="19">
        <v>8620000</v>
      </c>
      <c r="M12" s="19">
        <v>3230000</v>
      </c>
      <c r="N12" s="20">
        <v>4020000</v>
      </c>
      <c r="O12" s="21">
        <v>62000000</v>
      </c>
      <c r="P12" s="19">
        <v>78000000</v>
      </c>
      <c r="Q12" s="22">
        <v>142471000</v>
      </c>
    </row>
    <row r="13" spans="1:17" ht="13.5">
      <c r="A13" s="3" t="s">
        <v>31</v>
      </c>
      <c r="B13" s="2"/>
      <c r="C13" s="19">
        <v>34496358</v>
      </c>
      <c r="D13" s="19">
        <v>41659523</v>
      </c>
      <c r="E13" s="19">
        <v>49752317</v>
      </c>
      <c r="F13" s="19">
        <v>37552398</v>
      </c>
      <c r="G13" s="19">
        <v>47549922</v>
      </c>
      <c r="H13" s="19">
        <v>41424997</v>
      </c>
      <c r="I13" s="19">
        <v>46531381</v>
      </c>
      <c r="J13" s="19">
        <v>48685352</v>
      </c>
      <c r="K13" s="19">
        <v>55378628</v>
      </c>
      <c r="L13" s="19">
        <v>49513458</v>
      </c>
      <c r="M13" s="19">
        <v>47684523</v>
      </c>
      <c r="N13" s="20">
        <v>38801470</v>
      </c>
      <c r="O13" s="21">
        <v>539030312</v>
      </c>
      <c r="P13" s="19">
        <v>516604570</v>
      </c>
      <c r="Q13" s="22">
        <v>516650704</v>
      </c>
    </row>
    <row r="14" spans="1:17" ht="13.5">
      <c r="A14" s="3" t="s">
        <v>32</v>
      </c>
      <c r="B14" s="2"/>
      <c r="C14" s="23"/>
      <c r="D14" s="23">
        <v>2100000</v>
      </c>
      <c r="E14" s="23">
        <v>6300000</v>
      </c>
      <c r="F14" s="23">
        <v>1800000</v>
      </c>
      <c r="G14" s="23">
        <v>10800000</v>
      </c>
      <c r="H14" s="23">
        <v>2900000</v>
      </c>
      <c r="I14" s="23">
        <v>7870000</v>
      </c>
      <c r="J14" s="23">
        <v>5560000</v>
      </c>
      <c r="K14" s="23">
        <v>6070000</v>
      </c>
      <c r="L14" s="23">
        <v>4810000</v>
      </c>
      <c r="M14" s="23">
        <v>2290000</v>
      </c>
      <c r="N14" s="24"/>
      <c r="O14" s="25">
        <v>50500000</v>
      </c>
      <c r="P14" s="23">
        <v>43500000</v>
      </c>
      <c r="Q14" s="26">
        <v>500000</v>
      </c>
    </row>
    <row r="15" spans="1:17" ht="13.5">
      <c r="A15" s="1" t="s">
        <v>33</v>
      </c>
      <c r="B15" s="4"/>
      <c r="C15" s="16">
        <f>SUM(C16:C18)</f>
        <v>36180179</v>
      </c>
      <c r="D15" s="16">
        <f>SUM(D16:D18)</f>
        <v>50110439</v>
      </c>
      <c r="E15" s="16">
        <f>SUM(E16:E18)</f>
        <v>49363204</v>
      </c>
      <c r="F15" s="16">
        <f>SUM(F16:F18)</f>
        <v>75635309</v>
      </c>
      <c r="G15" s="16">
        <f aca="true" t="shared" si="2" ref="G15:Q15">SUM(G16:G18)</f>
        <v>81081411</v>
      </c>
      <c r="H15" s="16">
        <f t="shared" si="2"/>
        <v>88976117</v>
      </c>
      <c r="I15" s="16">
        <f>SUM(I16:I18)</f>
        <v>83366150</v>
      </c>
      <c r="J15" s="16">
        <f>SUM(J16:J18)</f>
        <v>95453937</v>
      </c>
      <c r="K15" s="16">
        <f>SUM(K16:K18)</f>
        <v>126222487</v>
      </c>
      <c r="L15" s="16">
        <f>SUM(L16:L18)</f>
        <v>125554373</v>
      </c>
      <c r="M15" s="16">
        <f t="shared" si="2"/>
        <v>167434362</v>
      </c>
      <c r="N15" s="17">
        <f>SUM(N16:N18)</f>
        <v>301664891</v>
      </c>
      <c r="O15" s="27">
        <f t="shared" si="2"/>
        <v>1281042869</v>
      </c>
      <c r="P15" s="16">
        <f t="shared" si="2"/>
        <v>1207897705</v>
      </c>
      <c r="Q15" s="28">
        <f t="shared" si="2"/>
        <v>1189119181</v>
      </c>
    </row>
    <row r="16" spans="1:17" ht="13.5">
      <c r="A16" s="3" t="s">
        <v>34</v>
      </c>
      <c r="B16" s="2"/>
      <c r="C16" s="19">
        <v>3241344</v>
      </c>
      <c r="D16" s="19">
        <v>4844372</v>
      </c>
      <c r="E16" s="19">
        <v>1205681</v>
      </c>
      <c r="F16" s="19">
        <v>11637339</v>
      </c>
      <c r="G16" s="19">
        <v>12503413</v>
      </c>
      <c r="H16" s="19">
        <v>13133990</v>
      </c>
      <c r="I16" s="19">
        <v>23168848</v>
      </c>
      <c r="J16" s="19">
        <v>25618538</v>
      </c>
      <c r="K16" s="19">
        <v>29124189</v>
      </c>
      <c r="L16" s="19">
        <v>26251214</v>
      </c>
      <c r="M16" s="19">
        <v>26203424</v>
      </c>
      <c r="N16" s="20">
        <v>35870020</v>
      </c>
      <c r="O16" s="21">
        <v>212802376</v>
      </c>
      <c r="P16" s="19">
        <v>125534250</v>
      </c>
      <c r="Q16" s="22">
        <v>23000000</v>
      </c>
    </row>
    <row r="17" spans="1:17" ht="13.5">
      <c r="A17" s="3" t="s">
        <v>35</v>
      </c>
      <c r="B17" s="2"/>
      <c r="C17" s="19">
        <v>32813835</v>
      </c>
      <c r="D17" s="19">
        <v>45141067</v>
      </c>
      <c r="E17" s="19">
        <v>48032523</v>
      </c>
      <c r="F17" s="19">
        <v>63792970</v>
      </c>
      <c r="G17" s="19">
        <v>68292998</v>
      </c>
      <c r="H17" s="19">
        <v>74357127</v>
      </c>
      <c r="I17" s="19">
        <v>59272302</v>
      </c>
      <c r="J17" s="19">
        <v>68910399</v>
      </c>
      <c r="K17" s="19">
        <v>94373298</v>
      </c>
      <c r="L17" s="19">
        <v>97978159</v>
      </c>
      <c r="M17" s="19">
        <v>141105938</v>
      </c>
      <c r="N17" s="20">
        <v>265669871</v>
      </c>
      <c r="O17" s="21">
        <v>1059740493</v>
      </c>
      <c r="P17" s="19">
        <v>1073363455</v>
      </c>
      <c r="Q17" s="22">
        <v>1157119181</v>
      </c>
    </row>
    <row r="18" spans="1:17" ht="13.5">
      <c r="A18" s="3" t="s">
        <v>36</v>
      </c>
      <c r="B18" s="2"/>
      <c r="C18" s="19">
        <v>125000</v>
      </c>
      <c r="D18" s="19">
        <v>125000</v>
      </c>
      <c r="E18" s="19">
        <v>125000</v>
      </c>
      <c r="F18" s="19">
        <v>205000</v>
      </c>
      <c r="G18" s="19">
        <v>285000</v>
      </c>
      <c r="H18" s="19">
        <v>1485000</v>
      </c>
      <c r="I18" s="19">
        <v>925000</v>
      </c>
      <c r="J18" s="19">
        <v>925000</v>
      </c>
      <c r="K18" s="19">
        <v>2725000</v>
      </c>
      <c r="L18" s="19">
        <v>1325000</v>
      </c>
      <c r="M18" s="19">
        <v>125000</v>
      </c>
      <c r="N18" s="20">
        <v>125000</v>
      </c>
      <c r="O18" s="21">
        <v>8500000</v>
      </c>
      <c r="P18" s="19">
        <v>9000000</v>
      </c>
      <c r="Q18" s="22">
        <v>9000000</v>
      </c>
    </row>
    <row r="19" spans="1:17" ht="13.5">
      <c r="A19" s="1" t="s">
        <v>37</v>
      </c>
      <c r="B19" s="4"/>
      <c r="C19" s="16">
        <f>SUM(C20:C23)</f>
        <v>33830637</v>
      </c>
      <c r="D19" s="16">
        <f>SUM(D20:D23)</f>
        <v>91280656</v>
      </c>
      <c r="E19" s="16">
        <f>SUM(E20:E23)</f>
        <v>128052068</v>
      </c>
      <c r="F19" s="16">
        <f>SUM(F20:F23)</f>
        <v>130612898</v>
      </c>
      <c r="G19" s="16">
        <f aca="true" t="shared" si="3" ref="G19:Q19">SUM(G20:G23)</f>
        <v>142018766</v>
      </c>
      <c r="H19" s="16">
        <f t="shared" si="3"/>
        <v>126010038</v>
      </c>
      <c r="I19" s="16">
        <f>SUM(I20:I23)</f>
        <v>150797253</v>
      </c>
      <c r="J19" s="16">
        <f>SUM(J20:J23)</f>
        <v>181737173</v>
      </c>
      <c r="K19" s="16">
        <f>SUM(K20:K23)</f>
        <v>176628726</v>
      </c>
      <c r="L19" s="16">
        <f>SUM(L20:L23)</f>
        <v>119042303</v>
      </c>
      <c r="M19" s="16">
        <f t="shared" si="3"/>
        <v>113883189</v>
      </c>
      <c r="N19" s="17">
        <f>SUM(N20:N23)</f>
        <v>141127808</v>
      </c>
      <c r="O19" s="27">
        <f t="shared" si="3"/>
        <v>1535021512</v>
      </c>
      <c r="P19" s="16">
        <f t="shared" si="3"/>
        <v>1380346281</v>
      </c>
      <c r="Q19" s="28">
        <f t="shared" si="3"/>
        <v>1353831152</v>
      </c>
    </row>
    <row r="20" spans="1:17" ht="13.5">
      <c r="A20" s="3" t="s">
        <v>38</v>
      </c>
      <c r="B20" s="2"/>
      <c r="C20" s="19">
        <v>10158683</v>
      </c>
      <c r="D20" s="19">
        <v>21774531</v>
      </c>
      <c r="E20" s="19">
        <v>47252286</v>
      </c>
      <c r="F20" s="19">
        <v>38467483</v>
      </c>
      <c r="G20" s="19">
        <v>51837193</v>
      </c>
      <c r="H20" s="19">
        <v>73736316</v>
      </c>
      <c r="I20" s="19">
        <v>64715378</v>
      </c>
      <c r="J20" s="19">
        <v>70769706</v>
      </c>
      <c r="K20" s="19">
        <v>66746261</v>
      </c>
      <c r="L20" s="19">
        <v>61924712</v>
      </c>
      <c r="M20" s="19">
        <v>58273380</v>
      </c>
      <c r="N20" s="20">
        <v>75279025</v>
      </c>
      <c r="O20" s="21">
        <v>640934954</v>
      </c>
      <c r="P20" s="19">
        <v>617108001</v>
      </c>
      <c r="Q20" s="22">
        <v>625304833</v>
      </c>
    </row>
    <row r="21" spans="1:17" ht="13.5">
      <c r="A21" s="3" t="s">
        <v>39</v>
      </c>
      <c r="B21" s="2"/>
      <c r="C21" s="19">
        <v>12611106</v>
      </c>
      <c r="D21" s="19">
        <v>42646702</v>
      </c>
      <c r="E21" s="19">
        <v>42520401</v>
      </c>
      <c r="F21" s="19">
        <v>38704447</v>
      </c>
      <c r="G21" s="19">
        <v>42705299</v>
      </c>
      <c r="H21" s="19">
        <v>24411263</v>
      </c>
      <c r="I21" s="19">
        <v>24488541</v>
      </c>
      <c r="J21" s="19">
        <v>26704468</v>
      </c>
      <c r="K21" s="19">
        <v>27335420</v>
      </c>
      <c r="L21" s="19">
        <v>25620022</v>
      </c>
      <c r="M21" s="19">
        <v>22145049</v>
      </c>
      <c r="N21" s="20">
        <v>26905765</v>
      </c>
      <c r="O21" s="21">
        <v>356798485</v>
      </c>
      <c r="P21" s="19">
        <v>317749282</v>
      </c>
      <c r="Q21" s="22">
        <v>395240169</v>
      </c>
    </row>
    <row r="22" spans="1:17" ht="13.5">
      <c r="A22" s="3" t="s">
        <v>40</v>
      </c>
      <c r="B22" s="2"/>
      <c r="C22" s="23">
        <v>10180848</v>
      </c>
      <c r="D22" s="23">
        <v>25979423</v>
      </c>
      <c r="E22" s="23">
        <v>37399381</v>
      </c>
      <c r="F22" s="23">
        <v>51954301</v>
      </c>
      <c r="G22" s="23">
        <v>45989607</v>
      </c>
      <c r="H22" s="23">
        <v>26375792</v>
      </c>
      <c r="I22" s="23">
        <v>8676667</v>
      </c>
      <c r="J22" s="23">
        <v>31346332</v>
      </c>
      <c r="K22" s="23">
        <v>29330378</v>
      </c>
      <c r="L22" s="23">
        <v>29147569</v>
      </c>
      <c r="M22" s="23">
        <v>31114760</v>
      </c>
      <c r="N22" s="24">
        <v>36593018</v>
      </c>
      <c r="O22" s="25">
        <v>364088073</v>
      </c>
      <c r="P22" s="23">
        <v>405188998</v>
      </c>
      <c r="Q22" s="26">
        <v>292986150</v>
      </c>
    </row>
    <row r="23" spans="1:17" ht="13.5">
      <c r="A23" s="3" t="s">
        <v>41</v>
      </c>
      <c r="B23" s="2"/>
      <c r="C23" s="19">
        <v>880000</v>
      </c>
      <c r="D23" s="19">
        <v>880000</v>
      </c>
      <c r="E23" s="19">
        <v>880000</v>
      </c>
      <c r="F23" s="19">
        <v>1486667</v>
      </c>
      <c r="G23" s="19">
        <v>1486667</v>
      </c>
      <c r="H23" s="19">
        <v>1486667</v>
      </c>
      <c r="I23" s="19">
        <v>52916667</v>
      </c>
      <c r="J23" s="19">
        <v>52916667</v>
      </c>
      <c r="K23" s="19">
        <v>53216667</v>
      </c>
      <c r="L23" s="19">
        <v>2350000</v>
      </c>
      <c r="M23" s="19">
        <v>2350000</v>
      </c>
      <c r="N23" s="20">
        <v>2350000</v>
      </c>
      <c r="O23" s="21">
        <v>173200000</v>
      </c>
      <c r="P23" s="19">
        <v>40300000</v>
      </c>
      <c r="Q23" s="22">
        <v>40300000</v>
      </c>
    </row>
    <row r="24" spans="1:17" ht="13.5">
      <c r="A24" s="1" t="s">
        <v>42</v>
      </c>
      <c r="B24" s="4"/>
      <c r="C24" s="16"/>
      <c r="D24" s="16"/>
      <c r="E24" s="16">
        <v>5365000</v>
      </c>
      <c r="F24" s="16"/>
      <c r="G24" s="16">
        <v>435000</v>
      </c>
      <c r="H24" s="16">
        <v>7565000</v>
      </c>
      <c r="I24" s="16"/>
      <c r="J24" s="16"/>
      <c r="K24" s="16">
        <v>12455000</v>
      </c>
      <c r="L24" s="16">
        <v>270000</v>
      </c>
      <c r="M24" s="16">
        <v>3101000</v>
      </c>
      <c r="N24" s="17">
        <v>17209000</v>
      </c>
      <c r="O24" s="27">
        <v>46400000</v>
      </c>
      <c r="P24" s="16">
        <v>33200000</v>
      </c>
      <c r="Q24" s="28">
        <v>59600000</v>
      </c>
    </row>
    <row r="25" spans="1:17" ht="13.5">
      <c r="A25" s="5" t="s">
        <v>43</v>
      </c>
      <c r="B25" s="6" t="s">
        <v>44</v>
      </c>
      <c r="C25" s="47">
        <f>+C5+C9+C15+C19+C24</f>
        <v>120487631</v>
      </c>
      <c r="D25" s="47">
        <f>+D5+D9+D15+D19+D24</f>
        <v>201788950</v>
      </c>
      <c r="E25" s="47">
        <f>+E5+E9+E15+E19+E24</f>
        <v>256483135</v>
      </c>
      <c r="F25" s="47">
        <f>+F5+F9+F15+F19+F24</f>
        <v>279444052</v>
      </c>
      <c r="G25" s="47">
        <f aca="true" t="shared" si="4" ref="G25:Q25">+G5+G9+G15+G19+G24</f>
        <v>314356627</v>
      </c>
      <c r="H25" s="47">
        <f t="shared" si="4"/>
        <v>307346119</v>
      </c>
      <c r="I25" s="47">
        <f>+I5+I9+I15+I19+I24</f>
        <v>336615321</v>
      </c>
      <c r="J25" s="47">
        <f>+J5+J9+J15+J19+J24</f>
        <v>367410770</v>
      </c>
      <c r="K25" s="47">
        <f>+K5+K9+K15+K19+K24</f>
        <v>419168196</v>
      </c>
      <c r="L25" s="47">
        <f>+L5+L9+L15+L19+L24</f>
        <v>372204555</v>
      </c>
      <c r="M25" s="47">
        <f t="shared" si="4"/>
        <v>420944346</v>
      </c>
      <c r="N25" s="48">
        <f t="shared" si="4"/>
        <v>641295656</v>
      </c>
      <c r="O25" s="49">
        <f t="shared" si="4"/>
        <v>4037545347</v>
      </c>
      <c r="P25" s="47">
        <f t="shared" si="4"/>
        <v>3539901367</v>
      </c>
      <c r="Q25" s="50">
        <f t="shared" si="4"/>
        <v>3686413820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89153985</v>
      </c>
      <c r="D28" s="19">
        <v>134429023</v>
      </c>
      <c r="E28" s="19">
        <v>176000272</v>
      </c>
      <c r="F28" s="19">
        <v>172110526</v>
      </c>
      <c r="G28" s="19">
        <v>192038144</v>
      </c>
      <c r="H28" s="19">
        <v>162328925</v>
      </c>
      <c r="I28" s="19">
        <v>133422298</v>
      </c>
      <c r="J28" s="19">
        <v>171236864</v>
      </c>
      <c r="K28" s="19">
        <v>195348581</v>
      </c>
      <c r="L28" s="19">
        <v>189486621</v>
      </c>
      <c r="M28" s="19">
        <v>200558476</v>
      </c>
      <c r="N28" s="20">
        <v>242696379</v>
      </c>
      <c r="O28" s="29">
        <v>2058810091</v>
      </c>
      <c r="P28" s="19">
        <v>1514281745</v>
      </c>
      <c r="Q28" s="20">
        <v>1541465285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>
        <v>5146167</v>
      </c>
      <c r="D31" s="19">
        <v>6869483</v>
      </c>
      <c r="E31" s="19">
        <v>8852971</v>
      </c>
      <c r="F31" s="19">
        <v>14968734</v>
      </c>
      <c r="G31" s="19">
        <v>18101464</v>
      </c>
      <c r="H31" s="19">
        <v>23154683</v>
      </c>
      <c r="I31" s="19">
        <v>23165183</v>
      </c>
      <c r="J31" s="19">
        <v>19101964</v>
      </c>
      <c r="K31" s="19">
        <v>14694234</v>
      </c>
      <c r="L31" s="19">
        <v>8741804</v>
      </c>
      <c r="M31" s="19">
        <v>8153316</v>
      </c>
      <c r="N31" s="20">
        <v>8050000</v>
      </c>
      <c r="O31" s="21">
        <v>159000000</v>
      </c>
      <c r="P31" s="19">
        <v>150000000</v>
      </c>
      <c r="Q31" s="22">
        <v>150000000</v>
      </c>
    </row>
    <row r="32" spans="1:17" ht="13.5">
      <c r="A32" s="54" t="s">
        <v>50</v>
      </c>
      <c r="B32" s="2"/>
      <c r="C32" s="30">
        <f>SUM(C28:C31)</f>
        <v>94300152</v>
      </c>
      <c r="D32" s="30">
        <f>SUM(D28:D31)</f>
        <v>141298506</v>
      </c>
      <c r="E32" s="30">
        <f>SUM(E28:E31)</f>
        <v>184853243</v>
      </c>
      <c r="F32" s="30">
        <f>SUM(F28:F31)</f>
        <v>187079260</v>
      </c>
      <c r="G32" s="30">
        <f aca="true" t="shared" si="5" ref="G32:Q32">SUM(G28:G31)</f>
        <v>210139608</v>
      </c>
      <c r="H32" s="30">
        <f t="shared" si="5"/>
        <v>185483608</v>
      </c>
      <c r="I32" s="30">
        <f>SUM(I28:I31)</f>
        <v>156587481</v>
      </c>
      <c r="J32" s="30">
        <f>SUM(J28:J31)</f>
        <v>190338828</v>
      </c>
      <c r="K32" s="30">
        <f>SUM(K28:K31)</f>
        <v>210042815</v>
      </c>
      <c r="L32" s="30">
        <f>SUM(L28:L31)</f>
        <v>198228425</v>
      </c>
      <c r="M32" s="30">
        <f t="shared" si="5"/>
        <v>208711792</v>
      </c>
      <c r="N32" s="31">
        <f t="shared" si="5"/>
        <v>250746379</v>
      </c>
      <c r="O32" s="32">
        <f t="shared" si="5"/>
        <v>2217810091</v>
      </c>
      <c r="P32" s="30">
        <f t="shared" si="5"/>
        <v>1664281745</v>
      </c>
      <c r="Q32" s="33">
        <f t="shared" si="5"/>
        <v>1691465285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13141594</v>
      </c>
      <c r="D34" s="19">
        <v>44314824</v>
      </c>
      <c r="E34" s="19">
        <v>54587104</v>
      </c>
      <c r="F34" s="19">
        <v>73982505</v>
      </c>
      <c r="G34" s="19">
        <v>84741180</v>
      </c>
      <c r="H34" s="19">
        <v>101369783</v>
      </c>
      <c r="I34" s="19">
        <v>159706336</v>
      </c>
      <c r="J34" s="19">
        <v>156599484</v>
      </c>
      <c r="K34" s="19">
        <v>188287498</v>
      </c>
      <c r="L34" s="19">
        <v>154297210</v>
      </c>
      <c r="M34" s="19">
        <v>152982230</v>
      </c>
      <c r="N34" s="20">
        <v>308490257</v>
      </c>
      <c r="O34" s="21">
        <v>1492500000</v>
      </c>
      <c r="P34" s="19">
        <v>1491500000</v>
      </c>
      <c r="Q34" s="22">
        <v>1493000000</v>
      </c>
    </row>
    <row r="35" spans="1:17" ht="13.5">
      <c r="A35" s="55" t="s">
        <v>52</v>
      </c>
      <c r="B35" s="2"/>
      <c r="C35" s="19">
        <v>13045885</v>
      </c>
      <c r="D35" s="19">
        <v>16175620</v>
      </c>
      <c r="E35" s="19">
        <v>17042788</v>
      </c>
      <c r="F35" s="19">
        <v>18382287</v>
      </c>
      <c r="G35" s="19">
        <v>19475839</v>
      </c>
      <c r="H35" s="19">
        <v>20492728</v>
      </c>
      <c r="I35" s="19">
        <v>20321504</v>
      </c>
      <c r="J35" s="19">
        <v>20472458</v>
      </c>
      <c r="K35" s="19">
        <v>20837883</v>
      </c>
      <c r="L35" s="19">
        <v>19678920</v>
      </c>
      <c r="M35" s="19">
        <v>59250324</v>
      </c>
      <c r="N35" s="20">
        <v>82059020</v>
      </c>
      <c r="O35" s="21">
        <v>327235256</v>
      </c>
      <c r="P35" s="19">
        <v>384119622</v>
      </c>
      <c r="Q35" s="22">
        <v>501948535</v>
      </c>
    </row>
    <row r="36" spans="1:17" ht="13.5">
      <c r="A36" s="56" t="s">
        <v>53</v>
      </c>
      <c r="B36" s="6"/>
      <c r="C36" s="57">
        <f>SUM(C32:C35)</f>
        <v>120487631</v>
      </c>
      <c r="D36" s="57">
        <f>SUM(D32:D35)</f>
        <v>201788950</v>
      </c>
      <c r="E36" s="57">
        <f>SUM(E32:E35)</f>
        <v>256483135</v>
      </c>
      <c r="F36" s="57">
        <f>SUM(F32:F35)</f>
        <v>279444052</v>
      </c>
      <c r="G36" s="57">
        <f aca="true" t="shared" si="6" ref="G36:Q36">SUM(G32:G35)</f>
        <v>314356627</v>
      </c>
      <c r="H36" s="57">
        <f t="shared" si="6"/>
        <v>307346119</v>
      </c>
      <c r="I36" s="57">
        <f>SUM(I32:I35)</f>
        <v>336615321</v>
      </c>
      <c r="J36" s="57">
        <f>SUM(J32:J35)</f>
        <v>367410770</v>
      </c>
      <c r="K36" s="57">
        <f>SUM(K32:K35)</f>
        <v>419168196</v>
      </c>
      <c r="L36" s="57">
        <f>SUM(L32:L35)</f>
        <v>372204555</v>
      </c>
      <c r="M36" s="57">
        <f t="shared" si="6"/>
        <v>420944346</v>
      </c>
      <c r="N36" s="58">
        <f t="shared" si="6"/>
        <v>641295656</v>
      </c>
      <c r="O36" s="59">
        <f t="shared" si="6"/>
        <v>4037545347</v>
      </c>
      <c r="P36" s="57">
        <f t="shared" si="6"/>
        <v>3539901367</v>
      </c>
      <c r="Q36" s="60">
        <f t="shared" si="6"/>
        <v>3686413820</v>
      </c>
    </row>
    <row r="37" spans="1:17" ht="13.5">
      <c r="A37" s="9" t="s">
        <v>62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63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64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63" t="s">
        <v>59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26499000</v>
      </c>
      <c r="D5" s="16">
        <f>SUM(D6:D8)</f>
        <v>12144000</v>
      </c>
      <c r="E5" s="16">
        <f>SUM(E6:E8)</f>
        <v>37377000</v>
      </c>
      <c r="F5" s="16">
        <f>SUM(F6:F8)</f>
        <v>31495000</v>
      </c>
      <c r="G5" s="16">
        <f aca="true" t="shared" si="0" ref="G5:Q5">SUM(G6:G8)</f>
        <v>37223000</v>
      </c>
      <c r="H5" s="16">
        <f t="shared" si="0"/>
        <v>46313000</v>
      </c>
      <c r="I5" s="16">
        <f>SUM(I6:I8)</f>
        <v>26021000</v>
      </c>
      <c r="J5" s="16">
        <f>SUM(J6:J8)</f>
        <v>25730000</v>
      </c>
      <c r="K5" s="16">
        <f>SUM(K6:K8)</f>
        <v>11668000</v>
      </c>
      <c r="L5" s="16">
        <f>SUM(L6:L8)</f>
        <v>20990000</v>
      </c>
      <c r="M5" s="16">
        <f t="shared" si="0"/>
        <v>10230000</v>
      </c>
      <c r="N5" s="17">
        <f>SUM(N6:N8)</f>
        <v>350921000</v>
      </c>
      <c r="O5" s="18">
        <f t="shared" si="0"/>
        <v>636611000</v>
      </c>
      <c r="P5" s="16">
        <f t="shared" si="0"/>
        <v>595998000</v>
      </c>
      <c r="Q5" s="17">
        <f t="shared" si="0"/>
        <v>600398000</v>
      </c>
    </row>
    <row r="6" spans="1:17" ht="13.5">
      <c r="A6" s="3" t="s">
        <v>24</v>
      </c>
      <c r="B6" s="2"/>
      <c r="C6" s="19">
        <v>26000</v>
      </c>
      <c r="D6" s="19">
        <v>636000</v>
      </c>
      <c r="E6" s="19">
        <v>1525000</v>
      </c>
      <c r="F6" s="19">
        <v>497000</v>
      </c>
      <c r="G6" s="19">
        <v>161000</v>
      </c>
      <c r="H6" s="19">
        <v>553000</v>
      </c>
      <c r="I6" s="19">
        <v>546000</v>
      </c>
      <c r="J6" s="19">
        <v>62000</v>
      </c>
      <c r="K6" s="19">
        <v>65000</v>
      </c>
      <c r="L6" s="19">
        <v>647000</v>
      </c>
      <c r="M6" s="19">
        <v>1058000</v>
      </c>
      <c r="N6" s="20">
        <v>330218000</v>
      </c>
      <c r="O6" s="21">
        <v>335994000</v>
      </c>
      <c r="P6" s="19">
        <v>337540000</v>
      </c>
      <c r="Q6" s="22">
        <v>334379000</v>
      </c>
    </row>
    <row r="7" spans="1:17" ht="13.5">
      <c r="A7" s="3" t="s">
        <v>25</v>
      </c>
      <c r="B7" s="2"/>
      <c r="C7" s="23">
        <v>26473000</v>
      </c>
      <c r="D7" s="23">
        <v>11439000</v>
      </c>
      <c r="E7" s="23">
        <v>35830000</v>
      </c>
      <c r="F7" s="23">
        <v>30998000</v>
      </c>
      <c r="G7" s="23">
        <v>37062000</v>
      </c>
      <c r="H7" s="23">
        <v>45760000</v>
      </c>
      <c r="I7" s="23">
        <v>25475000</v>
      </c>
      <c r="J7" s="23">
        <v>25668000</v>
      </c>
      <c r="K7" s="23">
        <v>11534000</v>
      </c>
      <c r="L7" s="23">
        <v>20321000</v>
      </c>
      <c r="M7" s="23">
        <v>9172000</v>
      </c>
      <c r="N7" s="24">
        <v>20703000</v>
      </c>
      <c r="O7" s="25">
        <v>300435000</v>
      </c>
      <c r="P7" s="23">
        <v>258275000</v>
      </c>
      <c r="Q7" s="26">
        <v>265765000</v>
      </c>
    </row>
    <row r="8" spans="1:17" ht="13.5">
      <c r="A8" s="3" t="s">
        <v>26</v>
      </c>
      <c r="B8" s="2"/>
      <c r="C8" s="19"/>
      <c r="D8" s="19">
        <v>69000</v>
      </c>
      <c r="E8" s="19">
        <v>22000</v>
      </c>
      <c r="F8" s="19"/>
      <c r="G8" s="19"/>
      <c r="H8" s="19"/>
      <c r="I8" s="19"/>
      <c r="J8" s="19"/>
      <c r="K8" s="19">
        <v>69000</v>
      </c>
      <c r="L8" s="19">
        <v>22000</v>
      </c>
      <c r="M8" s="19"/>
      <c r="N8" s="20"/>
      <c r="O8" s="21">
        <v>182000</v>
      </c>
      <c r="P8" s="19">
        <v>183000</v>
      </c>
      <c r="Q8" s="22">
        <v>254000</v>
      </c>
    </row>
    <row r="9" spans="1:17" ht="13.5">
      <c r="A9" s="1" t="s">
        <v>27</v>
      </c>
      <c r="B9" s="2"/>
      <c r="C9" s="16">
        <f>SUM(C10:C14)</f>
        <v>50103000</v>
      </c>
      <c r="D9" s="16">
        <f>SUM(D10:D14)</f>
        <v>85265000</v>
      </c>
      <c r="E9" s="16">
        <f>SUM(E10:E14)</f>
        <v>231956000</v>
      </c>
      <c r="F9" s="16">
        <f>SUM(F10:F14)</f>
        <v>168459000</v>
      </c>
      <c r="G9" s="16">
        <f aca="true" t="shared" si="1" ref="G9:Q9">SUM(G10:G14)</f>
        <v>179702000</v>
      </c>
      <c r="H9" s="16">
        <f t="shared" si="1"/>
        <v>76565000</v>
      </c>
      <c r="I9" s="16">
        <f>SUM(I10:I14)</f>
        <v>66644000</v>
      </c>
      <c r="J9" s="16">
        <f>SUM(J10:J14)</f>
        <v>65194000</v>
      </c>
      <c r="K9" s="16">
        <f>SUM(K10:K14)</f>
        <v>90042000</v>
      </c>
      <c r="L9" s="16">
        <f>SUM(L10:L14)</f>
        <v>46104000</v>
      </c>
      <c r="M9" s="16">
        <f t="shared" si="1"/>
        <v>90045000</v>
      </c>
      <c r="N9" s="17">
        <f>SUM(N10:N14)</f>
        <v>202089000</v>
      </c>
      <c r="O9" s="27">
        <f t="shared" si="1"/>
        <v>1352168000</v>
      </c>
      <c r="P9" s="16">
        <f t="shared" si="1"/>
        <v>1318735000</v>
      </c>
      <c r="Q9" s="28">
        <f t="shared" si="1"/>
        <v>1494636000</v>
      </c>
    </row>
    <row r="10" spans="1:17" ht="13.5">
      <c r="A10" s="3" t="s">
        <v>28</v>
      </c>
      <c r="B10" s="2"/>
      <c r="C10" s="19">
        <v>30080000</v>
      </c>
      <c r="D10" s="19">
        <v>247000</v>
      </c>
      <c r="E10" s="19">
        <v>5383000</v>
      </c>
      <c r="F10" s="19">
        <v>25383000</v>
      </c>
      <c r="G10" s="19">
        <v>5633000</v>
      </c>
      <c r="H10" s="19">
        <v>7815000</v>
      </c>
      <c r="I10" s="19">
        <v>5383000</v>
      </c>
      <c r="J10" s="19">
        <v>5384000</v>
      </c>
      <c r="K10" s="19">
        <v>5384000</v>
      </c>
      <c r="L10" s="19">
        <v>5384000</v>
      </c>
      <c r="M10" s="19">
        <v>5884000</v>
      </c>
      <c r="N10" s="20">
        <v>34750000</v>
      </c>
      <c r="O10" s="21">
        <v>136710000</v>
      </c>
      <c r="P10" s="19">
        <v>97595000</v>
      </c>
      <c r="Q10" s="22">
        <v>128137000</v>
      </c>
    </row>
    <row r="11" spans="1:17" ht="13.5">
      <c r="A11" s="3" t="s">
        <v>29</v>
      </c>
      <c r="B11" s="2"/>
      <c r="C11" s="19"/>
      <c r="D11" s="19">
        <v>31000</v>
      </c>
      <c r="E11" s="19">
        <v>9306000</v>
      </c>
      <c r="F11" s="19">
        <v>20904000</v>
      </c>
      <c r="G11" s="19">
        <v>24535000</v>
      </c>
      <c r="H11" s="19">
        <v>14506000</v>
      </c>
      <c r="I11" s="19">
        <v>9081000</v>
      </c>
      <c r="J11" s="19">
        <v>9606000</v>
      </c>
      <c r="K11" s="19">
        <v>9001000</v>
      </c>
      <c r="L11" s="19">
        <v>7106000</v>
      </c>
      <c r="M11" s="19">
        <v>7106000</v>
      </c>
      <c r="N11" s="20">
        <v>45911000</v>
      </c>
      <c r="O11" s="21">
        <v>157093000</v>
      </c>
      <c r="P11" s="19">
        <v>149846000</v>
      </c>
      <c r="Q11" s="22">
        <v>145970000</v>
      </c>
    </row>
    <row r="12" spans="1:17" ht="13.5">
      <c r="A12" s="3" t="s">
        <v>30</v>
      </c>
      <c r="B12" s="2"/>
      <c r="C12" s="19">
        <v>3383000</v>
      </c>
      <c r="D12" s="19">
        <v>4833000</v>
      </c>
      <c r="E12" s="19">
        <v>4183000</v>
      </c>
      <c r="F12" s="19">
        <v>4533000</v>
      </c>
      <c r="G12" s="19">
        <v>2983000</v>
      </c>
      <c r="H12" s="19">
        <v>3083000</v>
      </c>
      <c r="I12" s="19">
        <v>2983000</v>
      </c>
      <c r="J12" s="19">
        <v>2983000</v>
      </c>
      <c r="K12" s="19">
        <v>2983000</v>
      </c>
      <c r="L12" s="19">
        <v>2983000</v>
      </c>
      <c r="M12" s="19">
        <v>2983000</v>
      </c>
      <c r="N12" s="20">
        <v>3106000</v>
      </c>
      <c r="O12" s="21">
        <v>41019000</v>
      </c>
      <c r="P12" s="19">
        <v>40193000</v>
      </c>
      <c r="Q12" s="22">
        <v>39726000</v>
      </c>
    </row>
    <row r="13" spans="1:17" ht="13.5">
      <c r="A13" s="3" t="s">
        <v>31</v>
      </c>
      <c r="B13" s="2"/>
      <c r="C13" s="19">
        <v>15570000</v>
      </c>
      <c r="D13" s="19">
        <v>79084000</v>
      </c>
      <c r="E13" s="19">
        <v>212014000</v>
      </c>
      <c r="F13" s="19">
        <v>116569000</v>
      </c>
      <c r="G13" s="19">
        <v>145481000</v>
      </c>
      <c r="H13" s="19">
        <v>50091000</v>
      </c>
      <c r="I13" s="19">
        <v>48115000</v>
      </c>
      <c r="J13" s="19">
        <v>46151000</v>
      </c>
      <c r="K13" s="19">
        <v>71604000</v>
      </c>
      <c r="L13" s="19">
        <v>29561000</v>
      </c>
      <c r="M13" s="19">
        <v>73002000</v>
      </c>
      <c r="N13" s="20">
        <v>117092000</v>
      </c>
      <c r="O13" s="21">
        <v>1004334000</v>
      </c>
      <c r="P13" s="19">
        <v>1004334000</v>
      </c>
      <c r="Q13" s="22">
        <v>1148300000</v>
      </c>
    </row>
    <row r="14" spans="1:17" ht="13.5">
      <c r="A14" s="3" t="s">
        <v>32</v>
      </c>
      <c r="B14" s="2"/>
      <c r="C14" s="23">
        <v>1070000</v>
      </c>
      <c r="D14" s="23">
        <v>1070000</v>
      </c>
      <c r="E14" s="23">
        <v>1070000</v>
      </c>
      <c r="F14" s="23">
        <v>1070000</v>
      </c>
      <c r="G14" s="23">
        <v>1070000</v>
      </c>
      <c r="H14" s="23">
        <v>1070000</v>
      </c>
      <c r="I14" s="23">
        <v>1082000</v>
      </c>
      <c r="J14" s="23">
        <v>1070000</v>
      </c>
      <c r="K14" s="23">
        <v>1070000</v>
      </c>
      <c r="L14" s="23">
        <v>1070000</v>
      </c>
      <c r="M14" s="23">
        <v>1070000</v>
      </c>
      <c r="N14" s="24">
        <v>1230000</v>
      </c>
      <c r="O14" s="25">
        <v>13012000</v>
      </c>
      <c r="P14" s="23">
        <v>26767000</v>
      </c>
      <c r="Q14" s="26">
        <v>32503000</v>
      </c>
    </row>
    <row r="15" spans="1:17" ht="13.5">
      <c r="A15" s="1" t="s">
        <v>33</v>
      </c>
      <c r="B15" s="4"/>
      <c r="C15" s="16">
        <f>SUM(C16:C18)</f>
        <v>95146000</v>
      </c>
      <c r="D15" s="16">
        <f>SUM(D16:D18)</f>
        <v>95505000</v>
      </c>
      <c r="E15" s="16">
        <f>SUM(E16:E18)</f>
        <v>148624000</v>
      </c>
      <c r="F15" s="16">
        <f>SUM(F16:F18)</f>
        <v>94112000</v>
      </c>
      <c r="G15" s="16">
        <f aca="true" t="shared" si="2" ref="G15:Q15">SUM(G16:G18)</f>
        <v>94948000</v>
      </c>
      <c r="H15" s="16">
        <f t="shared" si="2"/>
        <v>209932000</v>
      </c>
      <c r="I15" s="16">
        <f>SUM(I16:I18)</f>
        <v>106957000</v>
      </c>
      <c r="J15" s="16">
        <f>SUM(J16:J18)</f>
        <v>94646000</v>
      </c>
      <c r="K15" s="16">
        <f>SUM(K16:K18)</f>
        <v>73111000</v>
      </c>
      <c r="L15" s="16">
        <f>SUM(L16:L18)</f>
        <v>61816000</v>
      </c>
      <c r="M15" s="16">
        <f t="shared" si="2"/>
        <v>60356000</v>
      </c>
      <c r="N15" s="17">
        <f>SUM(N16:N18)</f>
        <v>351698000</v>
      </c>
      <c r="O15" s="27">
        <f t="shared" si="2"/>
        <v>1486851000</v>
      </c>
      <c r="P15" s="16">
        <f t="shared" si="2"/>
        <v>1640078000</v>
      </c>
      <c r="Q15" s="28">
        <f t="shared" si="2"/>
        <v>1796627000</v>
      </c>
    </row>
    <row r="16" spans="1:17" ht="13.5">
      <c r="A16" s="3" t="s">
        <v>34</v>
      </c>
      <c r="B16" s="2"/>
      <c r="C16" s="19">
        <v>15071000</v>
      </c>
      <c r="D16" s="19">
        <v>15250000</v>
      </c>
      <c r="E16" s="19">
        <v>21973000</v>
      </c>
      <c r="F16" s="19">
        <v>18757000</v>
      </c>
      <c r="G16" s="19">
        <v>18793000</v>
      </c>
      <c r="H16" s="19">
        <v>19223000</v>
      </c>
      <c r="I16" s="19">
        <v>30302000</v>
      </c>
      <c r="J16" s="19">
        <v>17487000</v>
      </c>
      <c r="K16" s="19">
        <v>13571000</v>
      </c>
      <c r="L16" s="19">
        <v>14902000</v>
      </c>
      <c r="M16" s="19">
        <v>13187000</v>
      </c>
      <c r="N16" s="20">
        <v>98025000</v>
      </c>
      <c r="O16" s="21">
        <v>296541000</v>
      </c>
      <c r="P16" s="19">
        <v>239742000</v>
      </c>
      <c r="Q16" s="22">
        <v>263242000</v>
      </c>
    </row>
    <row r="17" spans="1:17" ht="13.5">
      <c r="A17" s="3" t="s">
        <v>35</v>
      </c>
      <c r="B17" s="2"/>
      <c r="C17" s="19">
        <v>79915000</v>
      </c>
      <c r="D17" s="19">
        <v>79915000</v>
      </c>
      <c r="E17" s="19">
        <v>126391000</v>
      </c>
      <c r="F17" s="19">
        <v>75195000</v>
      </c>
      <c r="G17" s="19">
        <v>75995000</v>
      </c>
      <c r="H17" s="19">
        <v>190549000</v>
      </c>
      <c r="I17" s="19">
        <v>76495000</v>
      </c>
      <c r="J17" s="19">
        <v>76635000</v>
      </c>
      <c r="K17" s="19">
        <v>59200000</v>
      </c>
      <c r="L17" s="19">
        <v>46754000</v>
      </c>
      <c r="M17" s="19">
        <v>46970000</v>
      </c>
      <c r="N17" s="20">
        <v>252597000</v>
      </c>
      <c r="O17" s="21">
        <v>1186611000</v>
      </c>
      <c r="P17" s="19">
        <v>1397483000</v>
      </c>
      <c r="Q17" s="22">
        <v>1527307000</v>
      </c>
    </row>
    <row r="18" spans="1:17" ht="13.5">
      <c r="A18" s="3" t="s">
        <v>36</v>
      </c>
      <c r="B18" s="2"/>
      <c r="C18" s="19">
        <v>160000</v>
      </c>
      <c r="D18" s="19">
        <v>340000</v>
      </c>
      <c r="E18" s="19">
        <v>260000</v>
      </c>
      <c r="F18" s="19">
        <v>160000</v>
      </c>
      <c r="G18" s="19">
        <v>160000</v>
      </c>
      <c r="H18" s="19">
        <v>160000</v>
      </c>
      <c r="I18" s="19">
        <v>160000</v>
      </c>
      <c r="J18" s="19">
        <v>524000</v>
      </c>
      <c r="K18" s="19">
        <v>340000</v>
      </c>
      <c r="L18" s="19">
        <v>160000</v>
      </c>
      <c r="M18" s="19">
        <v>199000</v>
      </c>
      <c r="N18" s="20">
        <v>1076000</v>
      </c>
      <c r="O18" s="21">
        <v>3699000</v>
      </c>
      <c r="P18" s="19">
        <v>2853000</v>
      </c>
      <c r="Q18" s="22">
        <v>6078000</v>
      </c>
    </row>
    <row r="19" spans="1:17" ht="13.5">
      <c r="A19" s="1" t="s">
        <v>37</v>
      </c>
      <c r="B19" s="4"/>
      <c r="C19" s="16">
        <f>SUM(C20:C23)</f>
        <v>173389000</v>
      </c>
      <c r="D19" s="16">
        <f>SUM(D20:D23)</f>
        <v>108319000</v>
      </c>
      <c r="E19" s="16">
        <f>SUM(E20:E23)</f>
        <v>126916000</v>
      </c>
      <c r="F19" s="16">
        <f>SUM(F20:F23)</f>
        <v>110002000</v>
      </c>
      <c r="G19" s="16">
        <f aca="true" t="shared" si="3" ref="G19:Q19">SUM(G20:G23)</f>
        <v>117466000</v>
      </c>
      <c r="H19" s="16">
        <f t="shared" si="3"/>
        <v>99455000</v>
      </c>
      <c r="I19" s="16">
        <f>SUM(I20:I23)</f>
        <v>61372000</v>
      </c>
      <c r="J19" s="16">
        <f>SUM(J20:J23)</f>
        <v>99918000</v>
      </c>
      <c r="K19" s="16">
        <f>SUM(K20:K23)</f>
        <v>93766000</v>
      </c>
      <c r="L19" s="16">
        <f>SUM(L20:L23)</f>
        <v>77232000</v>
      </c>
      <c r="M19" s="16">
        <f t="shared" si="3"/>
        <v>104413000</v>
      </c>
      <c r="N19" s="17">
        <f>SUM(N20:N23)</f>
        <v>117436000</v>
      </c>
      <c r="O19" s="27">
        <f t="shared" si="3"/>
        <v>1289684000</v>
      </c>
      <c r="P19" s="16">
        <f t="shared" si="3"/>
        <v>1525211000</v>
      </c>
      <c r="Q19" s="28">
        <f t="shared" si="3"/>
        <v>1669039000</v>
      </c>
    </row>
    <row r="20" spans="1:17" ht="13.5">
      <c r="A20" s="3" t="s">
        <v>38</v>
      </c>
      <c r="B20" s="2"/>
      <c r="C20" s="19">
        <v>30582000</v>
      </c>
      <c r="D20" s="19">
        <v>42184000</v>
      </c>
      <c r="E20" s="19">
        <v>49122000</v>
      </c>
      <c r="F20" s="19">
        <v>43596000</v>
      </c>
      <c r="G20" s="19">
        <v>31064000</v>
      </c>
      <c r="H20" s="19">
        <v>37499000</v>
      </c>
      <c r="I20" s="19">
        <v>24414000</v>
      </c>
      <c r="J20" s="19">
        <v>32387000</v>
      </c>
      <c r="K20" s="19">
        <v>26379000</v>
      </c>
      <c r="L20" s="19">
        <v>42846000</v>
      </c>
      <c r="M20" s="19">
        <v>29096000</v>
      </c>
      <c r="N20" s="20">
        <v>53708000</v>
      </c>
      <c r="O20" s="21">
        <v>442877000</v>
      </c>
      <c r="P20" s="19">
        <v>613552000</v>
      </c>
      <c r="Q20" s="22">
        <v>651667000</v>
      </c>
    </row>
    <row r="21" spans="1:17" ht="13.5">
      <c r="A21" s="3" t="s">
        <v>39</v>
      </c>
      <c r="B21" s="2"/>
      <c r="C21" s="19">
        <v>66381000</v>
      </c>
      <c r="D21" s="19">
        <v>17752000</v>
      </c>
      <c r="E21" s="19">
        <v>34855000</v>
      </c>
      <c r="F21" s="19">
        <v>23085000</v>
      </c>
      <c r="G21" s="19">
        <v>33194000</v>
      </c>
      <c r="H21" s="19">
        <v>34270000</v>
      </c>
      <c r="I21" s="19">
        <v>17758000</v>
      </c>
      <c r="J21" s="19">
        <v>17778000</v>
      </c>
      <c r="K21" s="19">
        <v>47682000</v>
      </c>
      <c r="L21" s="19">
        <v>17539000</v>
      </c>
      <c r="M21" s="19">
        <v>48128000</v>
      </c>
      <c r="N21" s="20">
        <v>23209000</v>
      </c>
      <c r="O21" s="21">
        <v>381631000</v>
      </c>
      <c r="P21" s="19">
        <v>452584000</v>
      </c>
      <c r="Q21" s="22">
        <v>439229000</v>
      </c>
    </row>
    <row r="22" spans="1:17" ht="13.5">
      <c r="A22" s="3" t="s">
        <v>40</v>
      </c>
      <c r="B22" s="2"/>
      <c r="C22" s="23">
        <v>62533000</v>
      </c>
      <c r="D22" s="23">
        <v>42002000</v>
      </c>
      <c r="E22" s="23">
        <v>29662000</v>
      </c>
      <c r="F22" s="23">
        <v>28586000</v>
      </c>
      <c r="G22" s="23">
        <v>48642000</v>
      </c>
      <c r="H22" s="23">
        <v>21874000</v>
      </c>
      <c r="I22" s="23">
        <v>10953000</v>
      </c>
      <c r="J22" s="23">
        <v>37930000</v>
      </c>
      <c r="K22" s="23">
        <v>17935000</v>
      </c>
      <c r="L22" s="23">
        <v>9259000</v>
      </c>
      <c r="M22" s="23">
        <v>25653000</v>
      </c>
      <c r="N22" s="24">
        <v>11388000</v>
      </c>
      <c r="O22" s="25">
        <v>346417000</v>
      </c>
      <c r="P22" s="23">
        <v>318975000</v>
      </c>
      <c r="Q22" s="26">
        <v>409651000</v>
      </c>
    </row>
    <row r="23" spans="1:17" ht="13.5">
      <c r="A23" s="3" t="s">
        <v>41</v>
      </c>
      <c r="B23" s="2"/>
      <c r="C23" s="19">
        <v>13893000</v>
      </c>
      <c r="D23" s="19">
        <v>6381000</v>
      </c>
      <c r="E23" s="19">
        <v>13277000</v>
      </c>
      <c r="F23" s="19">
        <v>14735000</v>
      </c>
      <c r="G23" s="19">
        <v>4566000</v>
      </c>
      <c r="H23" s="19">
        <v>5812000</v>
      </c>
      <c r="I23" s="19">
        <v>8247000</v>
      </c>
      <c r="J23" s="19">
        <v>11823000</v>
      </c>
      <c r="K23" s="19">
        <v>1770000</v>
      </c>
      <c r="L23" s="19">
        <v>7588000</v>
      </c>
      <c r="M23" s="19">
        <v>1536000</v>
      </c>
      <c r="N23" s="20">
        <v>29131000</v>
      </c>
      <c r="O23" s="21">
        <v>118759000</v>
      </c>
      <c r="P23" s="19">
        <v>140100000</v>
      </c>
      <c r="Q23" s="22">
        <v>168492000</v>
      </c>
    </row>
    <row r="24" spans="1:17" ht="13.5">
      <c r="A24" s="1" t="s">
        <v>42</v>
      </c>
      <c r="B24" s="4"/>
      <c r="C24" s="16">
        <v>2000000</v>
      </c>
      <c r="D24" s="16">
        <v>5000000</v>
      </c>
      <c r="E24" s="16">
        <v>2008000</v>
      </c>
      <c r="F24" s="16">
        <v>2000000</v>
      </c>
      <c r="G24" s="16">
        <v>8803000</v>
      </c>
      <c r="H24" s="16"/>
      <c r="I24" s="16"/>
      <c r="J24" s="16">
        <v>2800000</v>
      </c>
      <c r="K24" s="16">
        <v>60000</v>
      </c>
      <c r="L24" s="16"/>
      <c r="M24" s="16">
        <v>2816000</v>
      </c>
      <c r="N24" s="17">
        <v>1968000</v>
      </c>
      <c r="O24" s="27">
        <v>27455000</v>
      </c>
      <c r="P24" s="16">
        <v>18883000</v>
      </c>
      <c r="Q24" s="28">
        <v>22692000</v>
      </c>
    </row>
    <row r="25" spans="1:17" ht="13.5">
      <c r="A25" s="5" t="s">
        <v>43</v>
      </c>
      <c r="B25" s="6" t="s">
        <v>44</v>
      </c>
      <c r="C25" s="47">
        <f>+C5+C9+C15+C19+C24</f>
        <v>347137000</v>
      </c>
      <c r="D25" s="47">
        <f>+D5+D9+D15+D19+D24</f>
        <v>306233000</v>
      </c>
      <c r="E25" s="47">
        <f>+E5+E9+E15+E19+E24</f>
        <v>546881000</v>
      </c>
      <c r="F25" s="47">
        <f>+F5+F9+F15+F19+F24</f>
        <v>406068000</v>
      </c>
      <c r="G25" s="47">
        <f aca="true" t="shared" si="4" ref="G25:Q25">+G5+G9+G15+G19+G24</f>
        <v>438142000</v>
      </c>
      <c r="H25" s="47">
        <f t="shared" si="4"/>
        <v>432265000</v>
      </c>
      <c r="I25" s="47">
        <f>+I5+I9+I15+I19+I24</f>
        <v>260994000</v>
      </c>
      <c r="J25" s="47">
        <f>+J5+J9+J15+J19+J24</f>
        <v>288288000</v>
      </c>
      <c r="K25" s="47">
        <f>+K5+K9+K15+K19+K24</f>
        <v>268647000</v>
      </c>
      <c r="L25" s="47">
        <f>+L5+L9+L15+L19+L24</f>
        <v>206142000</v>
      </c>
      <c r="M25" s="47">
        <f t="shared" si="4"/>
        <v>267860000</v>
      </c>
      <c r="N25" s="48">
        <f t="shared" si="4"/>
        <v>1024112000</v>
      </c>
      <c r="O25" s="49">
        <f t="shared" si="4"/>
        <v>4792769000</v>
      </c>
      <c r="P25" s="47">
        <f t="shared" si="4"/>
        <v>5098905000</v>
      </c>
      <c r="Q25" s="50">
        <f t="shared" si="4"/>
        <v>5583392000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218009000</v>
      </c>
      <c r="D28" s="19">
        <v>178959000</v>
      </c>
      <c r="E28" s="19">
        <v>301566000</v>
      </c>
      <c r="F28" s="19">
        <v>212852000</v>
      </c>
      <c r="G28" s="19">
        <v>255866000</v>
      </c>
      <c r="H28" s="19">
        <v>168940000</v>
      </c>
      <c r="I28" s="19">
        <v>191014000</v>
      </c>
      <c r="J28" s="19">
        <v>210461000</v>
      </c>
      <c r="K28" s="19">
        <v>169935000</v>
      </c>
      <c r="L28" s="19">
        <v>143550000</v>
      </c>
      <c r="M28" s="19">
        <v>172949000</v>
      </c>
      <c r="N28" s="20">
        <v>522065000</v>
      </c>
      <c r="O28" s="29">
        <v>2746166000</v>
      </c>
      <c r="P28" s="19">
        <v>2742090000</v>
      </c>
      <c r="Q28" s="20">
        <v>2798220000</v>
      </c>
    </row>
    <row r="29" spans="1:17" ht="13.5">
      <c r="A29" s="52" t="s">
        <v>47</v>
      </c>
      <c r="B29" s="2"/>
      <c r="C29" s="19">
        <v>14130000</v>
      </c>
      <c r="D29" s="19">
        <v>72880000</v>
      </c>
      <c r="E29" s="19">
        <v>169299000</v>
      </c>
      <c r="F29" s="19">
        <v>97275000</v>
      </c>
      <c r="G29" s="19">
        <v>107289000</v>
      </c>
      <c r="H29" s="19">
        <v>45245000</v>
      </c>
      <c r="I29" s="19">
        <v>29445000</v>
      </c>
      <c r="J29" s="19">
        <v>26425000</v>
      </c>
      <c r="K29" s="19">
        <v>45647000</v>
      </c>
      <c r="L29" s="19">
        <v>16295000</v>
      </c>
      <c r="M29" s="19">
        <v>54156000</v>
      </c>
      <c r="N29" s="20">
        <v>104071000</v>
      </c>
      <c r="O29" s="21">
        <v>782157000</v>
      </c>
      <c r="P29" s="19">
        <v>805120000</v>
      </c>
      <c r="Q29" s="22">
        <v>877300000</v>
      </c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232139000</v>
      </c>
      <c r="D32" s="30">
        <f>SUM(D28:D31)</f>
        <v>251839000</v>
      </c>
      <c r="E32" s="30">
        <f>SUM(E28:E31)</f>
        <v>470865000</v>
      </c>
      <c r="F32" s="30">
        <f>SUM(F28:F31)</f>
        <v>310127000</v>
      </c>
      <c r="G32" s="30">
        <f aca="true" t="shared" si="5" ref="G32:Q32">SUM(G28:G31)</f>
        <v>363155000</v>
      </c>
      <c r="H32" s="30">
        <f t="shared" si="5"/>
        <v>214185000</v>
      </c>
      <c r="I32" s="30">
        <f>SUM(I28:I31)</f>
        <v>220459000</v>
      </c>
      <c r="J32" s="30">
        <f>SUM(J28:J31)</f>
        <v>236886000</v>
      </c>
      <c r="K32" s="30">
        <f>SUM(K28:K31)</f>
        <v>215582000</v>
      </c>
      <c r="L32" s="30">
        <f>SUM(L28:L31)</f>
        <v>159845000</v>
      </c>
      <c r="M32" s="30">
        <f t="shared" si="5"/>
        <v>227105000</v>
      </c>
      <c r="N32" s="31">
        <f t="shared" si="5"/>
        <v>626136000</v>
      </c>
      <c r="O32" s="32">
        <f t="shared" si="5"/>
        <v>3528323000</v>
      </c>
      <c r="P32" s="30">
        <f t="shared" si="5"/>
        <v>3547210000</v>
      </c>
      <c r="Q32" s="33">
        <f t="shared" si="5"/>
        <v>3675520000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72013000</v>
      </c>
      <c r="D34" s="19">
        <v>41710000</v>
      </c>
      <c r="E34" s="19">
        <v>61721000</v>
      </c>
      <c r="F34" s="19">
        <v>60396000</v>
      </c>
      <c r="G34" s="19">
        <v>49455000</v>
      </c>
      <c r="H34" s="19">
        <v>203514000</v>
      </c>
      <c r="I34" s="19">
        <v>32718000</v>
      </c>
      <c r="J34" s="19">
        <v>42174000</v>
      </c>
      <c r="K34" s="19">
        <v>44316000</v>
      </c>
      <c r="L34" s="19">
        <v>37994000</v>
      </c>
      <c r="M34" s="19">
        <v>32008000</v>
      </c>
      <c r="N34" s="20">
        <v>345479000</v>
      </c>
      <c r="O34" s="21">
        <v>1023498000</v>
      </c>
      <c r="P34" s="19">
        <v>1000000000</v>
      </c>
      <c r="Q34" s="22">
        <v>1000000000</v>
      </c>
    </row>
    <row r="35" spans="1:17" ht="13.5">
      <c r="A35" s="55" t="s">
        <v>52</v>
      </c>
      <c r="B35" s="2"/>
      <c r="C35" s="19">
        <v>42985000</v>
      </c>
      <c r="D35" s="19">
        <v>12684000</v>
      </c>
      <c r="E35" s="19">
        <v>14295000</v>
      </c>
      <c r="F35" s="19">
        <v>35545000</v>
      </c>
      <c r="G35" s="19">
        <v>25532000</v>
      </c>
      <c r="H35" s="19">
        <v>14566000</v>
      </c>
      <c r="I35" s="19">
        <v>7817000</v>
      </c>
      <c r="J35" s="19">
        <v>9228000</v>
      </c>
      <c r="K35" s="19">
        <v>8749000</v>
      </c>
      <c r="L35" s="19">
        <v>8303000</v>
      </c>
      <c r="M35" s="19">
        <v>8747000</v>
      </c>
      <c r="N35" s="20">
        <v>52497000</v>
      </c>
      <c r="O35" s="21">
        <v>240948000</v>
      </c>
      <c r="P35" s="19">
        <v>551695000</v>
      </c>
      <c r="Q35" s="22">
        <v>907872000</v>
      </c>
    </row>
    <row r="36" spans="1:17" ht="13.5">
      <c r="A36" s="56" t="s">
        <v>53</v>
      </c>
      <c r="B36" s="6"/>
      <c r="C36" s="57">
        <f>SUM(C32:C35)</f>
        <v>347137000</v>
      </c>
      <c r="D36" s="57">
        <f>SUM(D32:D35)</f>
        <v>306233000</v>
      </c>
      <c r="E36" s="57">
        <f>SUM(E32:E35)</f>
        <v>546881000</v>
      </c>
      <c r="F36" s="57">
        <f>SUM(F32:F35)</f>
        <v>406068000</v>
      </c>
      <c r="G36" s="57">
        <f aca="true" t="shared" si="6" ref="G36:Q36">SUM(G32:G35)</f>
        <v>438142000</v>
      </c>
      <c r="H36" s="57">
        <f t="shared" si="6"/>
        <v>432265000</v>
      </c>
      <c r="I36" s="57">
        <f>SUM(I32:I35)</f>
        <v>260994000</v>
      </c>
      <c r="J36" s="57">
        <f>SUM(J32:J35)</f>
        <v>288288000</v>
      </c>
      <c r="K36" s="57">
        <f>SUM(K32:K35)</f>
        <v>268647000</v>
      </c>
      <c r="L36" s="57">
        <f>SUM(L32:L35)</f>
        <v>206142000</v>
      </c>
      <c r="M36" s="57">
        <f t="shared" si="6"/>
        <v>267860000</v>
      </c>
      <c r="N36" s="58">
        <f t="shared" si="6"/>
        <v>1024112000</v>
      </c>
      <c r="O36" s="59">
        <f t="shared" si="6"/>
        <v>4792769000</v>
      </c>
      <c r="P36" s="57">
        <f t="shared" si="6"/>
        <v>5098905000</v>
      </c>
      <c r="Q36" s="60">
        <f t="shared" si="6"/>
        <v>5583392000</v>
      </c>
    </row>
    <row r="37" spans="1:17" ht="13.5">
      <c r="A37" s="9" t="s">
        <v>62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63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64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63" t="s">
        <v>60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33787347</v>
      </c>
      <c r="D5" s="16">
        <f>SUM(D6:D8)</f>
        <v>120360843</v>
      </c>
      <c r="E5" s="16">
        <f>SUM(E6:E8)</f>
        <v>82444612</v>
      </c>
      <c r="F5" s="16">
        <f>SUM(F6:F8)</f>
        <v>102631052</v>
      </c>
      <c r="G5" s="16">
        <f aca="true" t="shared" si="0" ref="G5:Q5">SUM(G6:G8)</f>
        <v>45322924</v>
      </c>
      <c r="H5" s="16">
        <f t="shared" si="0"/>
        <v>46456097</v>
      </c>
      <c r="I5" s="16">
        <f>SUM(I6:I8)</f>
        <v>44126130</v>
      </c>
      <c r="J5" s="16">
        <f>SUM(J6:J8)</f>
        <v>72295675</v>
      </c>
      <c r="K5" s="16">
        <f>SUM(K6:K8)</f>
        <v>100981520</v>
      </c>
      <c r="L5" s="16">
        <f>SUM(L6:L8)</f>
        <v>105571795</v>
      </c>
      <c r="M5" s="16">
        <f t="shared" si="0"/>
        <v>117450177</v>
      </c>
      <c r="N5" s="17">
        <f>SUM(N6:N8)</f>
        <v>524844069</v>
      </c>
      <c r="O5" s="18">
        <f t="shared" si="0"/>
        <v>1396272238</v>
      </c>
      <c r="P5" s="16">
        <f t="shared" si="0"/>
        <v>1089250829</v>
      </c>
      <c r="Q5" s="17">
        <f t="shared" si="0"/>
        <v>1092579108</v>
      </c>
    </row>
    <row r="6" spans="1:17" ht="13.5">
      <c r="A6" s="3" t="s">
        <v>24</v>
      </c>
      <c r="B6" s="2"/>
      <c r="C6" s="19"/>
      <c r="D6" s="19">
        <v>5059829</v>
      </c>
      <c r="E6" s="19">
        <v>4030000</v>
      </c>
      <c r="F6" s="19">
        <v>6187360</v>
      </c>
      <c r="G6" s="19">
        <v>1303064</v>
      </c>
      <c r="H6" s="19">
        <v>144829</v>
      </c>
      <c r="I6" s="19">
        <v>166289</v>
      </c>
      <c r="J6" s="19">
        <v>237000</v>
      </c>
      <c r="K6" s="19">
        <v>175000</v>
      </c>
      <c r="L6" s="19">
        <v>640500</v>
      </c>
      <c r="M6" s="19">
        <v>177500</v>
      </c>
      <c r="N6" s="20">
        <v>1292845</v>
      </c>
      <c r="O6" s="21">
        <v>19414216</v>
      </c>
      <c r="P6" s="19">
        <v>5326977</v>
      </c>
      <c r="Q6" s="22">
        <v>5401977</v>
      </c>
    </row>
    <row r="7" spans="1:17" ht="13.5">
      <c r="A7" s="3" t="s">
        <v>25</v>
      </c>
      <c r="B7" s="2"/>
      <c r="C7" s="23">
        <v>33787347</v>
      </c>
      <c r="D7" s="23">
        <v>115301014</v>
      </c>
      <c r="E7" s="23">
        <v>78294612</v>
      </c>
      <c r="F7" s="23">
        <v>96443692</v>
      </c>
      <c r="G7" s="23">
        <v>44019860</v>
      </c>
      <c r="H7" s="23">
        <v>46190268</v>
      </c>
      <c r="I7" s="23">
        <v>43949256</v>
      </c>
      <c r="J7" s="23">
        <v>72058675</v>
      </c>
      <c r="K7" s="23">
        <v>100806520</v>
      </c>
      <c r="L7" s="23">
        <v>104931295</v>
      </c>
      <c r="M7" s="23">
        <v>117272677</v>
      </c>
      <c r="N7" s="24">
        <v>523392224</v>
      </c>
      <c r="O7" s="25">
        <v>1376447437</v>
      </c>
      <c r="P7" s="23">
        <v>1083813852</v>
      </c>
      <c r="Q7" s="26">
        <v>1087067131</v>
      </c>
    </row>
    <row r="8" spans="1:17" ht="13.5">
      <c r="A8" s="3" t="s">
        <v>26</v>
      </c>
      <c r="B8" s="2"/>
      <c r="C8" s="19"/>
      <c r="D8" s="19"/>
      <c r="E8" s="19">
        <v>120000</v>
      </c>
      <c r="F8" s="19"/>
      <c r="G8" s="19"/>
      <c r="H8" s="19">
        <v>121000</v>
      </c>
      <c r="I8" s="19">
        <v>10585</v>
      </c>
      <c r="J8" s="19"/>
      <c r="K8" s="19"/>
      <c r="L8" s="19"/>
      <c r="M8" s="19"/>
      <c r="N8" s="20">
        <v>159000</v>
      </c>
      <c r="O8" s="21">
        <v>410585</v>
      </c>
      <c r="P8" s="19">
        <v>110000</v>
      </c>
      <c r="Q8" s="22">
        <v>110000</v>
      </c>
    </row>
    <row r="9" spans="1:17" ht="13.5">
      <c r="A9" s="1" t="s">
        <v>27</v>
      </c>
      <c r="B9" s="2"/>
      <c r="C9" s="16">
        <f>SUM(C10:C14)</f>
        <v>25721429</v>
      </c>
      <c r="D9" s="16">
        <f>SUM(D10:D14)</f>
        <v>101828344</v>
      </c>
      <c r="E9" s="16">
        <f>SUM(E10:E14)</f>
        <v>110125719</v>
      </c>
      <c r="F9" s="16">
        <f>SUM(F10:F14)</f>
        <v>130625905</v>
      </c>
      <c r="G9" s="16">
        <f aca="true" t="shared" si="1" ref="G9:Q9">SUM(G10:G14)</f>
        <v>154606228</v>
      </c>
      <c r="H9" s="16">
        <f t="shared" si="1"/>
        <v>157939738</v>
      </c>
      <c r="I9" s="16">
        <f>SUM(I10:I14)</f>
        <v>83800379</v>
      </c>
      <c r="J9" s="16">
        <f>SUM(J10:J14)</f>
        <v>169715158</v>
      </c>
      <c r="K9" s="16">
        <f>SUM(K10:K14)</f>
        <v>262732367</v>
      </c>
      <c r="L9" s="16">
        <f>SUM(L10:L14)</f>
        <v>162703662</v>
      </c>
      <c r="M9" s="16">
        <f t="shared" si="1"/>
        <v>127761525</v>
      </c>
      <c r="N9" s="17">
        <f>SUM(N10:N14)</f>
        <v>258301294</v>
      </c>
      <c r="O9" s="27">
        <f t="shared" si="1"/>
        <v>1745861748</v>
      </c>
      <c r="P9" s="16">
        <f t="shared" si="1"/>
        <v>1303424318</v>
      </c>
      <c r="Q9" s="28">
        <f t="shared" si="1"/>
        <v>1593920853</v>
      </c>
    </row>
    <row r="10" spans="1:17" ht="13.5">
      <c r="A10" s="3" t="s">
        <v>28</v>
      </c>
      <c r="B10" s="2"/>
      <c r="C10" s="19">
        <v>1846214</v>
      </c>
      <c r="D10" s="19">
        <v>4354250</v>
      </c>
      <c r="E10" s="19">
        <v>5511798</v>
      </c>
      <c r="F10" s="19">
        <v>6132250</v>
      </c>
      <c r="G10" s="19">
        <v>12206588</v>
      </c>
      <c r="H10" s="19">
        <v>11133200</v>
      </c>
      <c r="I10" s="19">
        <v>6145432</v>
      </c>
      <c r="J10" s="19">
        <v>9643383</v>
      </c>
      <c r="K10" s="19">
        <v>12464519</v>
      </c>
      <c r="L10" s="19">
        <v>13196798</v>
      </c>
      <c r="M10" s="19">
        <v>13274713</v>
      </c>
      <c r="N10" s="20">
        <v>25488241</v>
      </c>
      <c r="O10" s="21">
        <v>121397386</v>
      </c>
      <c r="P10" s="19">
        <v>66551673</v>
      </c>
      <c r="Q10" s="22">
        <v>310275277</v>
      </c>
    </row>
    <row r="11" spans="1:17" ht="13.5">
      <c r="A11" s="3" t="s">
        <v>29</v>
      </c>
      <c r="B11" s="2"/>
      <c r="C11" s="19">
        <v>2099422</v>
      </c>
      <c r="D11" s="19">
        <v>2830000</v>
      </c>
      <c r="E11" s="19">
        <v>24854523</v>
      </c>
      <c r="F11" s="19">
        <v>36401317</v>
      </c>
      <c r="G11" s="19">
        <v>37438559</v>
      </c>
      <c r="H11" s="19">
        <v>36644971</v>
      </c>
      <c r="I11" s="19">
        <v>22757131</v>
      </c>
      <c r="J11" s="19">
        <v>24865349</v>
      </c>
      <c r="K11" s="19">
        <v>51071208</v>
      </c>
      <c r="L11" s="19">
        <v>30408896</v>
      </c>
      <c r="M11" s="19">
        <v>17445760</v>
      </c>
      <c r="N11" s="20">
        <v>70305284</v>
      </c>
      <c r="O11" s="21">
        <v>357122420</v>
      </c>
      <c r="P11" s="19">
        <v>56300000</v>
      </c>
      <c r="Q11" s="22">
        <v>9108678</v>
      </c>
    </row>
    <row r="12" spans="1:17" ht="13.5">
      <c r="A12" s="3" t="s">
        <v>30</v>
      </c>
      <c r="B12" s="2"/>
      <c r="C12" s="19">
        <v>185000</v>
      </c>
      <c r="D12" s="19">
        <v>17574068</v>
      </c>
      <c r="E12" s="19">
        <v>849390</v>
      </c>
      <c r="F12" s="19">
        <v>4725247</v>
      </c>
      <c r="G12" s="19">
        <v>21052030</v>
      </c>
      <c r="H12" s="19">
        <v>21513515</v>
      </c>
      <c r="I12" s="19">
        <v>14020011</v>
      </c>
      <c r="J12" s="19">
        <v>24234576</v>
      </c>
      <c r="K12" s="19">
        <v>79354378</v>
      </c>
      <c r="L12" s="19">
        <v>34890571</v>
      </c>
      <c r="M12" s="19">
        <v>33598468</v>
      </c>
      <c r="N12" s="20">
        <v>27625970</v>
      </c>
      <c r="O12" s="21">
        <v>279623224</v>
      </c>
      <c r="P12" s="19">
        <v>71074715</v>
      </c>
      <c r="Q12" s="22">
        <v>162231515</v>
      </c>
    </row>
    <row r="13" spans="1:17" ht="13.5">
      <c r="A13" s="3" t="s">
        <v>31</v>
      </c>
      <c r="B13" s="2"/>
      <c r="C13" s="19">
        <v>20390793</v>
      </c>
      <c r="D13" s="19">
        <v>74870026</v>
      </c>
      <c r="E13" s="19">
        <v>77485008</v>
      </c>
      <c r="F13" s="19">
        <v>81297091</v>
      </c>
      <c r="G13" s="19">
        <v>82159051</v>
      </c>
      <c r="H13" s="19">
        <v>85698052</v>
      </c>
      <c r="I13" s="19">
        <v>37177805</v>
      </c>
      <c r="J13" s="19">
        <v>97331850</v>
      </c>
      <c r="K13" s="19">
        <v>107292262</v>
      </c>
      <c r="L13" s="19">
        <v>69560931</v>
      </c>
      <c r="M13" s="19">
        <v>49122584</v>
      </c>
      <c r="N13" s="20">
        <v>112517141</v>
      </c>
      <c r="O13" s="21">
        <v>894902594</v>
      </c>
      <c r="P13" s="19">
        <v>1010097930</v>
      </c>
      <c r="Q13" s="22">
        <v>1065805383</v>
      </c>
    </row>
    <row r="14" spans="1:17" ht="13.5">
      <c r="A14" s="3" t="s">
        <v>32</v>
      </c>
      <c r="B14" s="2"/>
      <c r="C14" s="23">
        <v>1200000</v>
      </c>
      <c r="D14" s="23">
        <v>2200000</v>
      </c>
      <c r="E14" s="23">
        <v>1425000</v>
      </c>
      <c r="F14" s="23">
        <v>2070000</v>
      </c>
      <c r="G14" s="23">
        <v>1750000</v>
      </c>
      <c r="H14" s="23">
        <v>2950000</v>
      </c>
      <c r="I14" s="23">
        <v>3700000</v>
      </c>
      <c r="J14" s="23">
        <v>13640000</v>
      </c>
      <c r="K14" s="23">
        <v>12550000</v>
      </c>
      <c r="L14" s="23">
        <v>14646466</v>
      </c>
      <c r="M14" s="23">
        <v>14320000</v>
      </c>
      <c r="N14" s="24">
        <v>22364658</v>
      </c>
      <c r="O14" s="25">
        <v>92816124</v>
      </c>
      <c r="P14" s="23">
        <v>99400000</v>
      </c>
      <c r="Q14" s="26">
        <v>46500000</v>
      </c>
    </row>
    <row r="15" spans="1:17" ht="13.5">
      <c r="A15" s="1" t="s">
        <v>33</v>
      </c>
      <c r="B15" s="4"/>
      <c r="C15" s="16">
        <f>SUM(C16:C18)</f>
        <v>3186780</v>
      </c>
      <c r="D15" s="16">
        <f>SUM(D16:D18)</f>
        <v>54375852</v>
      </c>
      <c r="E15" s="16">
        <f>SUM(E16:E18)</f>
        <v>90668200</v>
      </c>
      <c r="F15" s="16">
        <f>SUM(F16:F18)</f>
        <v>87807788</v>
      </c>
      <c r="G15" s="16">
        <f aca="true" t="shared" si="2" ref="G15:Q15">SUM(G16:G18)</f>
        <v>102346139</v>
      </c>
      <c r="H15" s="16">
        <f t="shared" si="2"/>
        <v>93262473</v>
      </c>
      <c r="I15" s="16">
        <f>SUM(I16:I18)</f>
        <v>104362342</v>
      </c>
      <c r="J15" s="16">
        <f>SUM(J16:J18)</f>
        <v>91464196</v>
      </c>
      <c r="K15" s="16">
        <f>SUM(K16:K18)</f>
        <v>101905131</v>
      </c>
      <c r="L15" s="16">
        <f>SUM(L16:L18)</f>
        <v>106435544</v>
      </c>
      <c r="M15" s="16">
        <f t="shared" si="2"/>
        <v>102277336</v>
      </c>
      <c r="N15" s="17">
        <f>SUM(N16:N18)</f>
        <v>1168047638</v>
      </c>
      <c r="O15" s="27">
        <f t="shared" si="2"/>
        <v>2106139419</v>
      </c>
      <c r="P15" s="16">
        <f t="shared" si="2"/>
        <v>2561249979</v>
      </c>
      <c r="Q15" s="28">
        <f t="shared" si="2"/>
        <v>2761677518</v>
      </c>
    </row>
    <row r="16" spans="1:17" ht="13.5">
      <c r="A16" s="3" t="s">
        <v>34</v>
      </c>
      <c r="B16" s="2"/>
      <c r="C16" s="19">
        <v>955331</v>
      </c>
      <c r="D16" s="19">
        <v>3337592</v>
      </c>
      <c r="E16" s="19">
        <v>3509034</v>
      </c>
      <c r="F16" s="19">
        <v>4317350</v>
      </c>
      <c r="G16" s="19">
        <v>7118949</v>
      </c>
      <c r="H16" s="19">
        <v>4504098</v>
      </c>
      <c r="I16" s="19">
        <v>9246073</v>
      </c>
      <c r="J16" s="19">
        <v>13550576</v>
      </c>
      <c r="K16" s="19">
        <v>13626373</v>
      </c>
      <c r="L16" s="19">
        <v>13776394</v>
      </c>
      <c r="M16" s="19">
        <v>12511073</v>
      </c>
      <c r="N16" s="20">
        <v>26538693</v>
      </c>
      <c r="O16" s="21">
        <v>112991536</v>
      </c>
      <c r="P16" s="19">
        <v>143462456</v>
      </c>
      <c r="Q16" s="22">
        <v>190395071</v>
      </c>
    </row>
    <row r="17" spans="1:17" ht="13.5">
      <c r="A17" s="3" t="s">
        <v>35</v>
      </c>
      <c r="B17" s="2"/>
      <c r="C17" s="19">
        <v>110000</v>
      </c>
      <c r="D17" s="19">
        <v>46389323</v>
      </c>
      <c r="E17" s="19">
        <v>72504247</v>
      </c>
      <c r="F17" s="19">
        <v>74280673</v>
      </c>
      <c r="G17" s="19">
        <v>77452356</v>
      </c>
      <c r="H17" s="19">
        <v>83358493</v>
      </c>
      <c r="I17" s="19">
        <v>88118271</v>
      </c>
      <c r="J17" s="19">
        <v>67968912</v>
      </c>
      <c r="K17" s="19">
        <v>78714193</v>
      </c>
      <c r="L17" s="19">
        <v>84402493</v>
      </c>
      <c r="M17" s="19">
        <v>83938726</v>
      </c>
      <c r="N17" s="20">
        <v>1121960834</v>
      </c>
      <c r="O17" s="21">
        <v>1879198521</v>
      </c>
      <c r="P17" s="19">
        <v>2261096691</v>
      </c>
      <c r="Q17" s="22">
        <v>2318732842</v>
      </c>
    </row>
    <row r="18" spans="1:17" ht="13.5">
      <c r="A18" s="3" t="s">
        <v>36</v>
      </c>
      <c r="B18" s="2"/>
      <c r="C18" s="19">
        <v>2121449</v>
      </c>
      <c r="D18" s="19">
        <v>4648937</v>
      </c>
      <c r="E18" s="19">
        <v>14654919</v>
      </c>
      <c r="F18" s="19">
        <v>9209765</v>
      </c>
      <c r="G18" s="19">
        <v>17774834</v>
      </c>
      <c r="H18" s="19">
        <v>5399882</v>
      </c>
      <c r="I18" s="19">
        <v>6997998</v>
      </c>
      <c r="J18" s="19">
        <v>9944708</v>
      </c>
      <c r="K18" s="19">
        <v>9564565</v>
      </c>
      <c r="L18" s="19">
        <v>8256657</v>
      </c>
      <c r="M18" s="19">
        <v>5827537</v>
      </c>
      <c r="N18" s="20">
        <v>19548111</v>
      </c>
      <c r="O18" s="21">
        <v>113949362</v>
      </c>
      <c r="P18" s="19">
        <v>156690832</v>
      </c>
      <c r="Q18" s="22">
        <v>252549605</v>
      </c>
    </row>
    <row r="19" spans="1:17" ht="13.5">
      <c r="A19" s="1" t="s">
        <v>37</v>
      </c>
      <c r="B19" s="4"/>
      <c r="C19" s="16">
        <f>SUM(C20:C23)</f>
        <v>96902186</v>
      </c>
      <c r="D19" s="16">
        <f>SUM(D20:D23)</f>
        <v>179618188</v>
      </c>
      <c r="E19" s="16">
        <f>SUM(E20:E23)</f>
        <v>207219118</v>
      </c>
      <c r="F19" s="16">
        <f>SUM(F20:F23)</f>
        <v>223999277</v>
      </c>
      <c r="G19" s="16">
        <f aca="true" t="shared" si="3" ref="G19:Q19">SUM(G20:G23)</f>
        <v>275024745</v>
      </c>
      <c r="H19" s="16">
        <f t="shared" si="3"/>
        <v>291386822</v>
      </c>
      <c r="I19" s="16">
        <f>SUM(I20:I23)</f>
        <v>165812230</v>
      </c>
      <c r="J19" s="16">
        <f>SUM(J20:J23)</f>
        <v>365954091</v>
      </c>
      <c r="K19" s="16">
        <f>SUM(K20:K23)</f>
        <v>566972504</v>
      </c>
      <c r="L19" s="16">
        <f>SUM(L20:L23)</f>
        <v>474662971</v>
      </c>
      <c r="M19" s="16">
        <f t="shared" si="3"/>
        <v>589282940</v>
      </c>
      <c r="N19" s="17">
        <f>SUM(N20:N23)</f>
        <v>902086745</v>
      </c>
      <c r="O19" s="27">
        <f t="shared" si="3"/>
        <v>4338921817</v>
      </c>
      <c r="P19" s="16">
        <f t="shared" si="3"/>
        <v>4645214272</v>
      </c>
      <c r="Q19" s="28">
        <f t="shared" si="3"/>
        <v>5190723210</v>
      </c>
    </row>
    <row r="20" spans="1:17" ht="13.5">
      <c r="A20" s="3" t="s">
        <v>38</v>
      </c>
      <c r="B20" s="2"/>
      <c r="C20" s="19">
        <v>29829205</v>
      </c>
      <c r="D20" s="19">
        <v>47755178</v>
      </c>
      <c r="E20" s="19">
        <v>71971912</v>
      </c>
      <c r="F20" s="19">
        <v>75011333</v>
      </c>
      <c r="G20" s="19">
        <v>84773833</v>
      </c>
      <c r="H20" s="19">
        <v>32508843</v>
      </c>
      <c r="I20" s="19">
        <v>34478333</v>
      </c>
      <c r="J20" s="19">
        <v>100056333</v>
      </c>
      <c r="K20" s="19">
        <v>130626333</v>
      </c>
      <c r="L20" s="19">
        <v>115643833</v>
      </c>
      <c r="M20" s="19">
        <v>122533833</v>
      </c>
      <c r="N20" s="20">
        <v>182470744</v>
      </c>
      <c r="O20" s="21">
        <v>1027659713</v>
      </c>
      <c r="P20" s="19">
        <v>1040850000</v>
      </c>
      <c r="Q20" s="22">
        <v>1151560628</v>
      </c>
    </row>
    <row r="21" spans="1:17" ht="13.5">
      <c r="A21" s="3" t="s">
        <v>39</v>
      </c>
      <c r="B21" s="2"/>
      <c r="C21" s="19">
        <v>22473272</v>
      </c>
      <c r="D21" s="19">
        <v>53753418</v>
      </c>
      <c r="E21" s="19">
        <v>55267854</v>
      </c>
      <c r="F21" s="19">
        <v>61494000</v>
      </c>
      <c r="G21" s="19">
        <v>79446000</v>
      </c>
      <c r="H21" s="19">
        <v>112464000</v>
      </c>
      <c r="I21" s="19">
        <v>48888000</v>
      </c>
      <c r="J21" s="19">
        <v>96021000</v>
      </c>
      <c r="K21" s="19">
        <v>149661322</v>
      </c>
      <c r="L21" s="19">
        <v>154154846</v>
      </c>
      <c r="M21" s="19">
        <v>183891445</v>
      </c>
      <c r="N21" s="20">
        <v>270372630</v>
      </c>
      <c r="O21" s="21">
        <v>1287887787</v>
      </c>
      <c r="P21" s="19">
        <v>1299514272</v>
      </c>
      <c r="Q21" s="22">
        <v>1286743208</v>
      </c>
    </row>
    <row r="22" spans="1:17" ht="13.5">
      <c r="A22" s="3" t="s">
        <v>40</v>
      </c>
      <c r="B22" s="2"/>
      <c r="C22" s="23">
        <v>4502500</v>
      </c>
      <c r="D22" s="23">
        <v>37402500</v>
      </c>
      <c r="E22" s="23">
        <v>40852500</v>
      </c>
      <c r="F22" s="23">
        <v>42126706</v>
      </c>
      <c r="G22" s="23">
        <v>64006706</v>
      </c>
      <c r="H22" s="23">
        <v>101948099</v>
      </c>
      <c r="I22" s="23">
        <v>37459300</v>
      </c>
      <c r="J22" s="23">
        <v>124514111</v>
      </c>
      <c r="K22" s="23">
        <v>236342000</v>
      </c>
      <c r="L22" s="23">
        <v>155724786</v>
      </c>
      <c r="M22" s="23">
        <v>236984041</v>
      </c>
      <c r="N22" s="24">
        <v>383297370</v>
      </c>
      <c r="O22" s="25">
        <v>1465160619</v>
      </c>
      <c r="P22" s="23">
        <v>1716821917</v>
      </c>
      <c r="Q22" s="26">
        <v>2166178945</v>
      </c>
    </row>
    <row r="23" spans="1:17" ht="13.5">
      <c r="A23" s="3" t="s">
        <v>41</v>
      </c>
      <c r="B23" s="2"/>
      <c r="C23" s="19">
        <v>40097209</v>
      </c>
      <c r="D23" s="19">
        <v>40707092</v>
      </c>
      <c r="E23" s="19">
        <v>39126852</v>
      </c>
      <c r="F23" s="19">
        <v>45367238</v>
      </c>
      <c r="G23" s="19">
        <v>46798206</v>
      </c>
      <c r="H23" s="19">
        <v>44465880</v>
      </c>
      <c r="I23" s="19">
        <v>44986597</v>
      </c>
      <c r="J23" s="19">
        <v>45362647</v>
      </c>
      <c r="K23" s="19">
        <v>50342849</v>
      </c>
      <c r="L23" s="19">
        <v>49139506</v>
      </c>
      <c r="M23" s="19">
        <v>45873621</v>
      </c>
      <c r="N23" s="20">
        <v>65946001</v>
      </c>
      <c r="O23" s="21">
        <v>558213698</v>
      </c>
      <c r="P23" s="19">
        <v>588028083</v>
      </c>
      <c r="Q23" s="22">
        <v>586240429</v>
      </c>
    </row>
    <row r="24" spans="1:17" ht="13.5">
      <c r="A24" s="1" t="s">
        <v>42</v>
      </c>
      <c r="B24" s="4"/>
      <c r="C24" s="16">
        <v>6290219</v>
      </c>
      <c r="D24" s="16">
        <v>7723955</v>
      </c>
      <c r="E24" s="16">
        <v>6495219</v>
      </c>
      <c r="F24" s="16">
        <v>6845219</v>
      </c>
      <c r="G24" s="16">
        <v>8290219</v>
      </c>
      <c r="H24" s="16">
        <v>7075389</v>
      </c>
      <c r="I24" s="16">
        <v>7050219</v>
      </c>
      <c r="J24" s="16">
        <v>9425219</v>
      </c>
      <c r="K24" s="16">
        <v>9810367</v>
      </c>
      <c r="L24" s="16">
        <v>9790219</v>
      </c>
      <c r="M24" s="16">
        <v>7300102</v>
      </c>
      <c r="N24" s="17">
        <v>8065219</v>
      </c>
      <c r="O24" s="27">
        <v>94161559</v>
      </c>
      <c r="P24" s="16">
        <v>81588555</v>
      </c>
      <c r="Q24" s="28">
        <v>65593685</v>
      </c>
    </row>
    <row r="25" spans="1:17" ht="13.5">
      <c r="A25" s="5" t="s">
        <v>43</v>
      </c>
      <c r="B25" s="6" t="s">
        <v>44</v>
      </c>
      <c r="C25" s="47">
        <f>+C5+C9+C15+C19+C24</f>
        <v>165887961</v>
      </c>
      <c r="D25" s="47">
        <f>+D5+D9+D15+D19+D24</f>
        <v>463907182</v>
      </c>
      <c r="E25" s="47">
        <f>+E5+E9+E15+E19+E24</f>
        <v>496952868</v>
      </c>
      <c r="F25" s="47">
        <f>+F5+F9+F15+F19+F24</f>
        <v>551909241</v>
      </c>
      <c r="G25" s="47">
        <f aca="true" t="shared" si="4" ref="G25:Q25">+G5+G9+G15+G19+G24</f>
        <v>585590255</v>
      </c>
      <c r="H25" s="47">
        <f t="shared" si="4"/>
        <v>596120519</v>
      </c>
      <c r="I25" s="47">
        <f>+I5+I9+I15+I19+I24</f>
        <v>405151300</v>
      </c>
      <c r="J25" s="47">
        <f>+J5+J9+J15+J19+J24</f>
        <v>708854339</v>
      </c>
      <c r="K25" s="47">
        <f>+K5+K9+K15+K19+K24</f>
        <v>1042401889</v>
      </c>
      <c r="L25" s="47">
        <f>+L5+L9+L15+L19+L24</f>
        <v>859164191</v>
      </c>
      <c r="M25" s="47">
        <f t="shared" si="4"/>
        <v>944072080</v>
      </c>
      <c r="N25" s="48">
        <f t="shared" si="4"/>
        <v>2861344965</v>
      </c>
      <c r="O25" s="49">
        <f t="shared" si="4"/>
        <v>9681356781</v>
      </c>
      <c r="P25" s="47">
        <f t="shared" si="4"/>
        <v>9680727953</v>
      </c>
      <c r="Q25" s="50">
        <f t="shared" si="4"/>
        <v>10704494374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11244390</v>
      </c>
      <c r="D28" s="19">
        <v>105286871</v>
      </c>
      <c r="E28" s="19">
        <v>125654400</v>
      </c>
      <c r="F28" s="19">
        <v>134154096</v>
      </c>
      <c r="G28" s="19">
        <v>140103374</v>
      </c>
      <c r="H28" s="19">
        <v>156437194</v>
      </c>
      <c r="I28" s="19">
        <v>107122232</v>
      </c>
      <c r="J28" s="19">
        <v>208219379</v>
      </c>
      <c r="K28" s="19">
        <v>299895631</v>
      </c>
      <c r="L28" s="19">
        <v>178072637</v>
      </c>
      <c r="M28" s="19">
        <v>170572712</v>
      </c>
      <c r="N28" s="20">
        <v>1166619216</v>
      </c>
      <c r="O28" s="29">
        <v>2803382137</v>
      </c>
      <c r="P28" s="19">
        <v>3234437796</v>
      </c>
      <c r="Q28" s="20">
        <v>3320861174</v>
      </c>
    </row>
    <row r="29" spans="1:17" ht="13.5">
      <c r="A29" s="52" t="s">
        <v>47</v>
      </c>
      <c r="B29" s="2"/>
      <c r="C29" s="19"/>
      <c r="D29" s="19">
        <v>443750</v>
      </c>
      <c r="E29" s="19">
        <v>443750</v>
      </c>
      <c r="F29" s="19">
        <v>443750</v>
      </c>
      <c r="G29" s="19">
        <v>1093750</v>
      </c>
      <c r="H29" s="19">
        <v>650000</v>
      </c>
      <c r="I29" s="19">
        <v>750000</v>
      </c>
      <c r="J29" s="19">
        <v>1443750</v>
      </c>
      <c r="K29" s="19">
        <v>1987500</v>
      </c>
      <c r="L29" s="19">
        <v>850000</v>
      </c>
      <c r="M29" s="19">
        <v>1493750</v>
      </c>
      <c r="N29" s="20">
        <v>2846000</v>
      </c>
      <c r="O29" s="21">
        <v>12446000</v>
      </c>
      <c r="P29" s="19">
        <v>11380000</v>
      </c>
      <c r="Q29" s="22">
        <v>11665000</v>
      </c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>
        <v>2690000</v>
      </c>
      <c r="D31" s="19">
        <v>5016154</v>
      </c>
      <c r="E31" s="19">
        <v>4891154</v>
      </c>
      <c r="F31" s="19">
        <v>4891154</v>
      </c>
      <c r="G31" s="19">
        <v>5066154</v>
      </c>
      <c r="H31" s="19">
        <v>2926154</v>
      </c>
      <c r="I31" s="19">
        <v>1526154</v>
      </c>
      <c r="J31" s="19">
        <v>4966154</v>
      </c>
      <c r="K31" s="19">
        <v>5066154</v>
      </c>
      <c r="L31" s="19">
        <v>5566154</v>
      </c>
      <c r="M31" s="19">
        <v>7466154</v>
      </c>
      <c r="N31" s="20">
        <v>17914481</v>
      </c>
      <c r="O31" s="21">
        <v>67986021</v>
      </c>
      <c r="P31" s="19">
        <v>67161399</v>
      </c>
      <c r="Q31" s="22">
        <v>92349050</v>
      </c>
    </row>
    <row r="32" spans="1:17" ht="13.5">
      <c r="A32" s="54" t="s">
        <v>50</v>
      </c>
      <c r="B32" s="2"/>
      <c r="C32" s="30">
        <f>SUM(C28:C31)</f>
        <v>13934390</v>
      </c>
      <c r="D32" s="30">
        <f>SUM(D28:D31)</f>
        <v>110746775</v>
      </c>
      <c r="E32" s="30">
        <f>SUM(E28:E31)</f>
        <v>130989304</v>
      </c>
      <c r="F32" s="30">
        <f>SUM(F28:F31)</f>
        <v>139489000</v>
      </c>
      <c r="G32" s="30">
        <f aca="true" t="shared" si="5" ref="G32:Q32">SUM(G28:G31)</f>
        <v>146263278</v>
      </c>
      <c r="H32" s="30">
        <f t="shared" si="5"/>
        <v>160013348</v>
      </c>
      <c r="I32" s="30">
        <f>SUM(I28:I31)</f>
        <v>109398386</v>
      </c>
      <c r="J32" s="30">
        <f>SUM(J28:J31)</f>
        <v>214629283</v>
      </c>
      <c r="K32" s="30">
        <f>SUM(K28:K31)</f>
        <v>306949285</v>
      </c>
      <c r="L32" s="30">
        <f>SUM(L28:L31)</f>
        <v>184488791</v>
      </c>
      <c r="M32" s="30">
        <f t="shared" si="5"/>
        <v>179532616</v>
      </c>
      <c r="N32" s="31">
        <f t="shared" si="5"/>
        <v>1187379697</v>
      </c>
      <c r="O32" s="32">
        <f t="shared" si="5"/>
        <v>2883814158</v>
      </c>
      <c r="P32" s="30">
        <f t="shared" si="5"/>
        <v>3312979195</v>
      </c>
      <c r="Q32" s="33">
        <f t="shared" si="5"/>
        <v>3424875224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34887279</v>
      </c>
      <c r="D34" s="19">
        <v>88861824</v>
      </c>
      <c r="E34" s="19">
        <v>89240804</v>
      </c>
      <c r="F34" s="19">
        <v>103926579</v>
      </c>
      <c r="G34" s="19">
        <v>136736079</v>
      </c>
      <c r="H34" s="19">
        <v>154552913</v>
      </c>
      <c r="I34" s="19">
        <v>68191879</v>
      </c>
      <c r="J34" s="19">
        <v>181451965</v>
      </c>
      <c r="K34" s="19">
        <v>317333657</v>
      </c>
      <c r="L34" s="19">
        <v>301772085</v>
      </c>
      <c r="M34" s="19">
        <v>385880513</v>
      </c>
      <c r="N34" s="20">
        <v>637164423</v>
      </c>
      <c r="O34" s="21">
        <v>2500000000</v>
      </c>
      <c r="P34" s="19">
        <v>5000000001</v>
      </c>
      <c r="Q34" s="22">
        <v>5000000000</v>
      </c>
    </row>
    <row r="35" spans="1:17" ht="13.5">
      <c r="A35" s="55" t="s">
        <v>52</v>
      </c>
      <c r="B35" s="2"/>
      <c r="C35" s="19">
        <v>116666292</v>
      </c>
      <c r="D35" s="19">
        <v>263688583</v>
      </c>
      <c r="E35" s="19">
        <v>275761709</v>
      </c>
      <c r="F35" s="19">
        <v>307313253</v>
      </c>
      <c r="G35" s="19">
        <v>301365489</v>
      </c>
      <c r="H35" s="19">
        <v>280678850</v>
      </c>
      <c r="I35" s="19">
        <v>227130035</v>
      </c>
      <c r="J35" s="19">
        <v>312028091</v>
      </c>
      <c r="K35" s="19">
        <v>417118947</v>
      </c>
      <c r="L35" s="19">
        <v>371546517</v>
      </c>
      <c r="M35" s="19">
        <v>377457988</v>
      </c>
      <c r="N35" s="20">
        <v>1031799288</v>
      </c>
      <c r="O35" s="21">
        <v>4282555028</v>
      </c>
      <c r="P35" s="19">
        <v>1354936308</v>
      </c>
      <c r="Q35" s="22">
        <v>2263928964</v>
      </c>
    </row>
    <row r="36" spans="1:17" ht="13.5">
      <c r="A36" s="56" t="s">
        <v>53</v>
      </c>
      <c r="B36" s="6"/>
      <c r="C36" s="57">
        <f>SUM(C32:C35)</f>
        <v>165487961</v>
      </c>
      <c r="D36" s="57">
        <f>SUM(D32:D35)</f>
        <v>463297182</v>
      </c>
      <c r="E36" s="57">
        <f>SUM(E32:E35)</f>
        <v>495991817</v>
      </c>
      <c r="F36" s="57">
        <f>SUM(F32:F35)</f>
        <v>550728832</v>
      </c>
      <c r="G36" s="57">
        <f aca="true" t="shared" si="6" ref="G36:Q36">SUM(G32:G35)</f>
        <v>584364846</v>
      </c>
      <c r="H36" s="57">
        <f t="shared" si="6"/>
        <v>595245111</v>
      </c>
      <c r="I36" s="57">
        <f>SUM(I32:I35)</f>
        <v>404720300</v>
      </c>
      <c r="J36" s="57">
        <f>SUM(J32:J35)</f>
        <v>708109339</v>
      </c>
      <c r="K36" s="57">
        <f>SUM(K32:K35)</f>
        <v>1041401889</v>
      </c>
      <c r="L36" s="57">
        <f>SUM(L32:L35)</f>
        <v>857807393</v>
      </c>
      <c r="M36" s="57">
        <f t="shared" si="6"/>
        <v>942871117</v>
      </c>
      <c r="N36" s="58">
        <f t="shared" si="6"/>
        <v>2856343408</v>
      </c>
      <c r="O36" s="59">
        <f t="shared" si="6"/>
        <v>9666369186</v>
      </c>
      <c r="P36" s="57">
        <f t="shared" si="6"/>
        <v>9667915504</v>
      </c>
      <c r="Q36" s="60">
        <f t="shared" si="6"/>
        <v>10688804188</v>
      </c>
    </row>
    <row r="37" spans="1:17" ht="13.5">
      <c r="A37" s="9" t="s">
        <v>62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63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64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2020-11-26T16:37:39Z</dcterms:created>
  <dcterms:modified xsi:type="dcterms:W3CDTF">2020-11-26T16:38:08Z</dcterms:modified>
  <cp:category/>
  <cp:version/>
  <cp:contentType/>
  <cp:contentStatus/>
</cp:coreProperties>
</file>